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20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8baacdf7b9045e8d/SSIPA Documents/"/>
    </mc:Choice>
  </mc:AlternateContent>
  <bookViews>
    <workbookView xWindow="0" yWindow="465" windowWidth="28800" windowHeight="15945" xr2:uid="{00000000-000D-0000-FFFF-FFFF00000000}"/>
  </bookViews>
  <sheets>
    <sheet name="2018 Sched and Contact Info" sheetId="6" r:id="rId1"/>
  </sheets>
  <definedNames>
    <definedName name="_xlnm.Print_Area" localSheetId="0">'2018 Sched and Contact Info'!$B$1:$G$44</definedName>
    <definedName name="_xlnm.Print_Titles" localSheetId="0">'2018 Sched and Contact Info'!$B:$B,'2018 Sched and Contact Info'!$1:$1</definedName>
  </definedNames>
  <calcPr calcId="179016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12" i="6" l="1"/>
  <c r="W43" i="6"/>
  <c r="X43" i="6"/>
  <c r="U43" i="6"/>
  <c r="T43" i="6"/>
  <c r="S43" i="6"/>
  <c r="R43" i="6"/>
  <c r="P43" i="6"/>
  <c r="Q12" i="6"/>
  <c r="Q11" i="6"/>
  <c r="Q43" i="6"/>
</calcChain>
</file>

<file path=xl/sharedStrings.xml><?xml version="1.0" encoding="utf-8"?>
<sst xmlns="http://schemas.openxmlformats.org/spreadsheetml/2006/main" count="443" uniqueCount="333">
  <si>
    <t>Date 1</t>
  </si>
  <si>
    <t>#</t>
  </si>
  <si>
    <t>Date</t>
  </si>
  <si>
    <t>Tournament</t>
  </si>
  <si>
    <t>Location</t>
  </si>
  <si>
    <t>Reg. Open Date</t>
  </si>
  <si>
    <t>Board Rep</t>
    <phoneticPr fontId="7" type="noConversion"/>
  </si>
  <si>
    <t>Tournament Director</t>
    <phoneticPr fontId="0" type="noConversion"/>
  </si>
  <si>
    <t>Phone</t>
  </si>
  <si>
    <t>Email</t>
    <phoneticPr fontId="0" type="noConversion"/>
  </si>
  <si>
    <t>Alternate/Co -Director Contact</t>
  </si>
  <si>
    <t>Phone</t>
    <phoneticPr fontId="0" type="noConversion"/>
  </si>
  <si>
    <t>Tournament Type</t>
  </si>
  <si>
    <t># Players</t>
  </si>
  <si>
    <t>Annual Mem</t>
    <phoneticPr fontId="7" type="noConversion"/>
  </si>
  <si>
    <t>$1 Pd</t>
    <phoneticPr fontId="7" type="noConversion"/>
  </si>
  <si>
    <t>$5 - Pd</t>
    <phoneticPr fontId="7" type="noConversion"/>
  </si>
  <si>
    <t>Collected</t>
    <phoneticPr fontId="7" type="noConversion"/>
  </si>
  <si>
    <t>#Playx$1</t>
    <phoneticPr fontId="7" type="noConversion"/>
  </si>
  <si>
    <t>Inv Date</t>
  </si>
  <si>
    <t>SSIPA INVOICED</t>
  </si>
  <si>
    <t>SSIPA RECEIVED</t>
  </si>
  <si>
    <t>1</t>
  </si>
  <si>
    <t>(S)</t>
  </si>
  <si>
    <t>12/1-3/17</t>
  </si>
  <si>
    <t>JW Marriott - Phx Desert Holiday Classic</t>
  </si>
  <si>
    <t>Phoenix, AZ</t>
  </si>
  <si>
    <t>Complete</t>
  </si>
  <si>
    <t>Jack Thomas</t>
    <phoneticPr fontId="0" type="noConversion"/>
  </si>
  <si>
    <t>602-418-2439</t>
    <phoneticPr fontId="0" type="noConversion"/>
  </si>
  <si>
    <t>jat711@gmail.com</t>
  </si>
  <si>
    <t>Brian Thorfinnson</t>
    <phoneticPr fontId="0" type="noConversion"/>
  </si>
  <si>
    <t>480-293-3663</t>
    <phoneticPr fontId="0" type="noConversion"/>
  </si>
  <si>
    <t>brian.thorfinnson@marriott.com</t>
  </si>
  <si>
    <t>SSIPA</t>
  </si>
  <si>
    <t>2</t>
  </si>
  <si>
    <t>1/11-14/18</t>
  </si>
  <si>
    <t>USAPA Southwest Regional</t>
  </si>
  <si>
    <t>Surprise, AZ</t>
  </si>
  <si>
    <t>Complete</t>
    <phoneticPr fontId="9" type="noConversion"/>
  </si>
  <si>
    <t>Ford, Fred</t>
  </si>
  <si>
    <t>Linda Hoggatt (RD)</t>
  </si>
  <si>
    <t>623-398-8937</t>
    <phoneticPr fontId="0" type="noConversion"/>
  </si>
  <si>
    <t>linda.hoggatt@gmail.com</t>
  </si>
  <si>
    <t>3</t>
  </si>
  <si>
    <t>1/30-2/1/18</t>
  </si>
  <si>
    <t>Sun City Marinette SSIPA</t>
  </si>
  <si>
    <t>Sun City, AZ</t>
  </si>
  <si>
    <t>Fred</t>
  </si>
  <si>
    <t>Jeff Stone</t>
    <phoneticPr fontId="0" type="noConversion"/>
  </si>
  <si>
    <t>630-688-6731</t>
    <phoneticPr fontId="0" type="noConversion"/>
  </si>
  <si>
    <t>jstone46@aol.com</t>
  </si>
  <si>
    <t>Marsha Gregory</t>
  </si>
  <si>
    <t>309-840-2333</t>
  </si>
  <si>
    <t>4</t>
  </si>
  <si>
    <t>2/9-12/18</t>
  </si>
  <si>
    <t>Sombrero Showdown and Amigos Cup</t>
  </si>
  <si>
    <t>San Carlos, Mex</t>
  </si>
  <si>
    <t>Alice</t>
    <phoneticPr fontId="7" type="noConversion"/>
  </si>
  <si>
    <t>Theresa Melius</t>
    <phoneticPr fontId="0" type="noConversion"/>
  </si>
  <si>
    <t>719-495-2171</t>
    <phoneticPr fontId="0" type="noConversion"/>
  </si>
  <si>
    <t>theresamelius23@gmail.com</t>
  </si>
  <si>
    <t>Sherry Fairchild</t>
    <phoneticPr fontId="0" type="noConversion"/>
  </si>
  <si>
    <t xml:space="preserve"> 719-448-0850</t>
    <phoneticPr fontId="0" type="noConversion"/>
  </si>
  <si>
    <t>sdfairchild@mac.com</t>
  </si>
  <si>
    <t>5</t>
  </si>
  <si>
    <t>2/22-25/18</t>
  </si>
  <si>
    <t xml:space="preserve">Can/Am Super Slam </t>
  </si>
  <si>
    <t>Sanibel Beach, FL</t>
  </si>
  <si>
    <t>Ford, Alice</t>
  </si>
  <si>
    <t>Gary "Cip" Cipriani</t>
    <phoneticPr fontId="0" type="noConversion"/>
  </si>
  <si>
    <t>231-676-9681</t>
    <phoneticPr fontId="0" type="noConversion"/>
  </si>
  <si>
    <t>pickleballcip@gmail.com</t>
  </si>
  <si>
    <t>Sundial Beach-Julio Morales</t>
  </si>
  <si>
    <t>6</t>
  </si>
  <si>
    <t>3/1-4/18</t>
  </si>
  <si>
    <t>USAPA Mid-South Regional</t>
  </si>
  <si>
    <t>Grapevine, TX</t>
  </si>
  <si>
    <t>Ford, Fred, Mark, Alice, Vicky</t>
  </si>
  <si>
    <t>Tom Burkhart (RD)</t>
  </si>
  <si>
    <t>225-938-3414</t>
    <phoneticPr fontId="0" type="noConversion"/>
  </si>
  <si>
    <t>tomb7445@gmail.com</t>
  </si>
  <si>
    <t>Vicky Noakes</t>
  </si>
  <si>
    <t>405-206-3909</t>
    <phoneticPr fontId="0" type="noConversion"/>
  </si>
  <si>
    <t>vickynoakes@gmail.com</t>
  </si>
  <si>
    <t>7</t>
  </si>
  <si>
    <t>3/4-6/18</t>
  </si>
  <si>
    <t>Southshores Sunshine Sizzler</t>
  </si>
  <si>
    <t>Sun City Center, FL</t>
  </si>
  <si>
    <t>Melissa</t>
  </si>
  <si>
    <t>Sharlene Peter</t>
    <phoneticPr fontId="0" type="noConversion"/>
  </si>
  <si>
    <t>217-257-7551</t>
    <phoneticPr fontId="0" type="noConversion"/>
  </si>
  <si>
    <t>petersh@quincey.org</t>
  </si>
  <si>
    <t>Cathy Drinkard</t>
    <phoneticPr fontId="0" type="noConversion"/>
  </si>
  <si>
    <t>248-722-8922</t>
    <phoneticPr fontId="7" type="noConversion"/>
  </si>
  <si>
    <t>catdrinkard@aol.com</t>
  </si>
  <si>
    <t>8</t>
  </si>
  <si>
    <t>3/12-14/18</t>
  </si>
  <si>
    <t>SSIPA Venture Out</t>
  </si>
  <si>
    <t>Mesa, AZ</t>
  </si>
  <si>
    <t>Ford, Tim</t>
  </si>
  <si>
    <t>Gail Miller</t>
    <phoneticPr fontId="0" type="noConversion"/>
  </si>
  <si>
    <t>541-350-4712</t>
    <phoneticPr fontId="0" type="noConversion"/>
  </si>
  <si>
    <t>gailmiller@bendcable.com</t>
  </si>
  <si>
    <t>9</t>
  </si>
  <si>
    <t>3/20-22/18</t>
  </si>
  <si>
    <t>SSIPA El Mirage</t>
  </si>
  <si>
    <t>El Mirage, AZ</t>
  </si>
  <si>
    <t>Jeff Stone</t>
  </si>
  <si>
    <t>Anne Reynolds</t>
  </si>
  <si>
    <t>541-968-8499</t>
  </si>
  <si>
    <t>pbannie1@gmail.com</t>
  </si>
  <si>
    <t>Becky Gibbs</t>
    <phoneticPr fontId="0" type="noConversion"/>
  </si>
  <si>
    <t>206-999-4010</t>
  </si>
  <si>
    <t>PEM-SSIPA@hotmail.com</t>
  </si>
  <si>
    <t>3/22-25/18</t>
  </si>
  <si>
    <t>Mid-America Indoor PB Championships</t>
  </si>
  <si>
    <t>Hot Springs, AR</t>
  </si>
  <si>
    <t>Winnie, Mark, Alice, Vicky</t>
  </si>
  <si>
    <t>Winnie Montgomery</t>
    <phoneticPr fontId="0" type="noConversion"/>
  </si>
  <si>
    <t>713-253-3608</t>
    <phoneticPr fontId="0" type="noConversion"/>
  </si>
  <si>
    <t>wpoohm@att.net</t>
  </si>
  <si>
    <t>EMBED</t>
  </si>
  <si>
    <t>3/23-25/18</t>
  </si>
  <si>
    <t>Spring Fling Hosted by Marcin Rozpedski</t>
  </si>
  <si>
    <t>Palm Desert, CA</t>
  </si>
  <si>
    <t>Marcin Rozpedski</t>
  </si>
  <si>
    <t>760-568-4321 x150</t>
  </si>
  <si>
    <t>nmrozpedski@thelakescc.com</t>
  </si>
  <si>
    <t>4/12-14/18</t>
    <phoneticPr fontId="0" type="noConversion"/>
  </si>
  <si>
    <t>USAPA Mountain Regional</t>
  </si>
  <si>
    <t>St George, UT</t>
    <phoneticPr fontId="0" type="noConversion"/>
  </si>
  <si>
    <t>Open Now</t>
    <phoneticPr fontId="0" type="noConversion"/>
  </si>
  <si>
    <t>Ford</t>
    <phoneticPr fontId="7" type="noConversion"/>
  </si>
  <si>
    <t>Mike Nielsen (RD)</t>
  </si>
  <si>
    <t>801-540-7272</t>
    <phoneticPr fontId="7" type="noConversion"/>
  </si>
  <si>
    <t>m@xpickleballx@.com</t>
  </si>
  <si>
    <t>Bob Klarich</t>
    <phoneticPr fontId="0" type="noConversion"/>
  </si>
  <si>
    <t>801-389-0568</t>
    <phoneticPr fontId="0" type="noConversion"/>
  </si>
  <si>
    <t>bsklarich@gmail.com</t>
  </si>
  <si>
    <t>5/4-6/18</t>
  </si>
  <si>
    <t>Rowlett Rumble</t>
  </si>
  <si>
    <t>Rowlett, TX</t>
  </si>
  <si>
    <t>Ford, Mark</t>
  </si>
  <si>
    <t>Susan Henderson</t>
  </si>
  <si>
    <t>214-755-9759</t>
  </si>
  <si>
    <t>susan.henderson@tx.rr.com</t>
  </si>
  <si>
    <t>5/8-10/18</t>
  </si>
  <si>
    <t>Quad States Senior Open</t>
  </si>
  <si>
    <t>RR, Denton,TX</t>
  </si>
  <si>
    <t>Ford, Mark, Vicky, Fred</t>
  </si>
  <si>
    <t>Ford Roberson</t>
    <phoneticPr fontId="0" type="noConversion"/>
  </si>
  <si>
    <t>325-280-0044</t>
    <phoneticPr fontId="0" type="noConversion"/>
  </si>
  <si>
    <t>fordmroberson@gmail.com</t>
  </si>
  <si>
    <t>Mark Kellam</t>
  </si>
  <si>
    <t>818-645-5752</t>
  </si>
  <si>
    <t>mkellamtx@outlook.com</t>
  </si>
  <si>
    <t>5/21-22/18</t>
  </si>
  <si>
    <t>SSIPA Chicken N Pickle</t>
  </si>
  <si>
    <t>N. Kansas City, MO</t>
  </si>
  <si>
    <t>Ford, Alice, Vicky</t>
  </si>
  <si>
    <t>Andy Gensch</t>
    <phoneticPr fontId="0" type="noConversion"/>
  </si>
  <si>
    <t>913-219-4000</t>
    <phoneticPr fontId="0" type="noConversion"/>
  </si>
  <si>
    <t>acgensch@gmail.com</t>
  </si>
  <si>
    <t>6/5-7/18</t>
  </si>
  <si>
    <t>Kissing Tree Invitational</t>
  </si>
  <si>
    <t>San Marcos, TX</t>
  </si>
  <si>
    <t>Ford, Mark, Alice</t>
  </si>
  <si>
    <t>Larry Honneycutt</t>
  </si>
  <si>
    <t>512-294-8463</t>
  </si>
  <si>
    <t>lhoney64@yahoo.com</t>
  </si>
  <si>
    <t>Chuck Flanagan</t>
  </si>
  <si>
    <t> 210-845-3919</t>
  </si>
  <si>
    <t>chuck.flanagan@gmail.com</t>
  </si>
  <si>
    <t>6/14-17/18</t>
  </si>
  <si>
    <t>Ruidoso PB Championships</t>
  </si>
  <si>
    <t>Ruidoso, NM</t>
  </si>
  <si>
    <t>Open Now</t>
    <phoneticPr fontId="9" type="noConversion"/>
  </si>
  <si>
    <t>Vicky, Mark</t>
  </si>
  <si>
    <t>Leanne Smith</t>
  </si>
  <si>
    <t>575-937-6239</t>
  </si>
  <si>
    <t>leannesmith@gmail.com</t>
  </si>
  <si>
    <t>Vicky Noakes</t>
    <phoneticPr fontId="0" type="noConversion"/>
  </si>
  <si>
    <t>6/15-17/18</t>
    <phoneticPr fontId="9" type="noConversion"/>
  </si>
  <si>
    <t>St. Jude National Indoor Classic</t>
    <phoneticPr fontId="9" type="noConversion"/>
  </si>
  <si>
    <t>Cartersville, GA</t>
    <phoneticPr fontId="9" type="noConversion"/>
  </si>
  <si>
    <t>Alice</t>
  </si>
  <si>
    <t>Jack Thomas</t>
    <phoneticPr fontId="9" type="noConversion"/>
  </si>
  <si>
    <t>David Jordan</t>
  </si>
  <si>
    <t>615-210-7092</t>
  </si>
  <si>
    <t>davidjordan55@msn.com</t>
  </si>
  <si>
    <t>6/22-24/18</t>
  </si>
  <si>
    <t>Colorado Pickleball Open</t>
  </si>
  <si>
    <t>Arvada, CO</t>
  </si>
  <si>
    <t>Marc, Tim, Mark</t>
  </si>
  <si>
    <t>Tim Kuss</t>
    <phoneticPr fontId="0" type="noConversion"/>
  </si>
  <si>
    <t>303-815-8405</t>
    <phoneticPr fontId="0" type="noConversion"/>
  </si>
  <si>
    <t>tgkuss@comcast.net</t>
  </si>
  <si>
    <t>Ken Lehman</t>
  </si>
  <si>
    <t>303-882-0731</t>
  </si>
  <si>
    <t>klehman60@gmail.com</t>
  </si>
  <si>
    <t>6/29-7/1/18</t>
  </si>
  <si>
    <t>Eastern Canada Regional</t>
  </si>
  <si>
    <t>Kingston, Ontario</t>
  </si>
  <si>
    <t>Chuck MacDonald</t>
    <phoneticPr fontId="9" type="noConversion"/>
  </si>
  <si>
    <t>520-208-4186</t>
  </si>
  <si>
    <t>pickleballcanadatournaments@gmail.com</t>
  </si>
  <si>
    <t>Ryan Hanes</t>
    <phoneticPr fontId="9" type="noConversion"/>
  </si>
  <si>
    <t>613-876-7926</t>
  </si>
  <si>
    <t>kingstonsold@gmail.com</t>
  </si>
  <si>
    <t>7/6-8/18</t>
  </si>
  <si>
    <t>USAPA Atlantic Regional</t>
  </si>
  <si>
    <t>Portland, ME</t>
  </si>
  <si>
    <t>Rocky Clark (RD)</t>
  </si>
  <si>
    <t>207-775-1140</t>
    <phoneticPr fontId="0" type="noConversion"/>
  </si>
  <si>
    <t>mainepickleball@gmail.com</t>
  </si>
  <si>
    <t>7/13-15/18</t>
  </si>
  <si>
    <t>Presidents Cup</t>
  </si>
  <si>
    <t>Simi Valley, CA</t>
  </si>
  <si>
    <t>Nichole Monroe</t>
  </si>
  <si>
    <t>805-813-9296</t>
  </si>
  <si>
    <t xml:space="preserve">simipickleball@gmail.com </t>
  </si>
  <si>
    <t>7/18-22/18</t>
    <phoneticPr fontId="9" type="noConversion"/>
  </si>
  <si>
    <t>USAPA Great Lakes Regional</t>
  </si>
  <si>
    <t>Kalamazoo, MI</t>
  </si>
  <si>
    <t>Winnie</t>
  </si>
  <si>
    <t>Claudia Fontana (RD)</t>
  </si>
  <si>
    <t>216-524-5733</t>
    <phoneticPr fontId="7" type="noConversion"/>
  </si>
  <si>
    <t>cafontana@usapa.org</t>
  </si>
  <si>
    <t>Jim &amp; Yvonne Hackenberg</t>
    <phoneticPr fontId="0" type="noConversion"/>
  </si>
  <si>
    <t>269-330-0209</t>
    <phoneticPr fontId="0" type="noConversion"/>
  </si>
  <si>
    <t>jkhacken32@gmail.com</t>
  </si>
  <si>
    <t>7-18-22/18</t>
  </si>
  <si>
    <t>Italian Open and Bainbridge Cup</t>
  </si>
  <si>
    <t>Montesilvano, Italy</t>
  </si>
  <si>
    <t>Zelindo Di Giulio</t>
  </si>
  <si>
    <t>zelindodigiulio@tiscali.it</t>
  </si>
  <si>
    <t>International</t>
  </si>
  <si>
    <t>7/23-25/18</t>
    <phoneticPr fontId="9" type="noConversion"/>
  </si>
  <si>
    <t>SoCal Summer SSIPA</t>
  </si>
  <si>
    <t>Encinitas, CA</t>
  </si>
  <si>
    <t>Ford</t>
  </si>
  <si>
    <t>James Dawson</t>
  </si>
  <si>
    <t>760-271-8906</t>
  </si>
  <si>
    <t>steve@bobbyrgiggs.net</t>
  </si>
  <si>
    <t>8/10-12/18</t>
  </si>
  <si>
    <t>USAPA Pacific Northwest Regional</t>
  </si>
  <si>
    <t xml:space="preserve">Bend, OR </t>
  </si>
  <si>
    <t>Anne Reynolds</t>
    <phoneticPr fontId="0" type="noConversion"/>
  </si>
  <si>
    <t>541-968-8499</t>
    <phoneticPr fontId="0" type="noConversion"/>
  </si>
  <si>
    <t>Kirk Foster
John Sweeting (RD)</t>
  </si>
  <si>
    <t>661-203-5300
TBD</t>
  </si>
  <si>
    <t>jrs346@msn.com</t>
  </si>
  <si>
    <t>8/8-12/18</t>
  </si>
  <si>
    <t>USAPA Middle States Regional</t>
  </si>
  <si>
    <t xml:space="preserve">Bloomington, MN </t>
  </si>
  <si>
    <t>Scott Schreier</t>
  </si>
  <si>
    <t>952-240-6477</t>
    <phoneticPr fontId="0" type="noConversion"/>
  </si>
  <si>
    <t>scottschreier@gmail.com</t>
  </si>
  <si>
    <t>Steve Stone  (RD)</t>
  </si>
  <si>
    <t>515-577-3190</t>
    <phoneticPr fontId="7" type="noConversion"/>
  </si>
  <si>
    <t>middlestatespickleball@gmail.com</t>
  </si>
  <si>
    <t>8/21-23/18</t>
  </si>
  <si>
    <t>Billy the Kid Shootout</t>
  </si>
  <si>
    <t>Vicky</t>
  </si>
  <si>
    <t>8/27-28/18</t>
  </si>
  <si>
    <t>SSIPA North Carolina Open</t>
  </si>
  <si>
    <t>Concord, NC</t>
  </si>
  <si>
    <t>Bob Nibarger</t>
    <phoneticPr fontId="0" type="noConversion"/>
  </si>
  <si>
    <t>757-685-5909</t>
  </si>
  <si>
    <t>ncpickleball@gmail.com</t>
  </si>
  <si>
    <t>9/6-9/18</t>
  </si>
  <si>
    <t>USAPA Great Plains Regional</t>
  </si>
  <si>
    <t xml:space="preserve">Colorado Spr., CO </t>
  </si>
  <si>
    <t>Marc, Tim, Fred, Ford</t>
  </si>
  <si>
    <t>Ramona Boone (RD)</t>
  </si>
  <si>
    <t>719-231-5874</t>
    <phoneticPr fontId="0" type="noConversion"/>
  </si>
  <si>
    <t>boone1213@aol.com</t>
  </si>
  <si>
    <t>9/18-20/18</t>
  </si>
  <si>
    <t>SSIPA East Championships</t>
  </si>
  <si>
    <t>Griffin, GA</t>
  </si>
  <si>
    <t>Ford, Marc, Winnie</t>
  </si>
  <si>
    <t>Peter Phelps</t>
    <phoneticPr fontId="0" type="noConversion"/>
  </si>
  <si>
    <t>678-603-2485</t>
    <phoneticPr fontId="0" type="noConversion"/>
  </si>
  <si>
    <t>pmp12309@aol.com</t>
  </si>
  <si>
    <t>10/5-7/18</t>
  </si>
  <si>
    <t>Catalina Pickleball Mixer</t>
  </si>
  <si>
    <t>Tucson, AZ</t>
  </si>
  <si>
    <t>Joey Farias</t>
  </si>
  <si>
    <t>361-774-3318</t>
  </si>
  <si>
    <t>jfariastennis@gmail.com</t>
  </si>
  <si>
    <t>10/5-7/18</t>
    <phoneticPr fontId="9" type="noConversion"/>
  </si>
  <si>
    <t>USAPA West Regional</t>
  </si>
  <si>
    <t>Claremont, CA</t>
    <phoneticPr fontId="9" type="noConversion"/>
  </si>
  <si>
    <t>Steve Sidwell (RD)</t>
  </si>
  <si>
    <t>805-452-5455</t>
  </si>
  <si>
    <t>steversidwell@gmail.com</t>
  </si>
  <si>
    <t>Mark</t>
  </si>
  <si>
    <t>10/18-21/18</t>
  </si>
  <si>
    <t>USAPA Atlantic South Regional</t>
  </si>
  <si>
    <t>Winnie, Alice</t>
  </si>
  <si>
    <t>Karen Parrish (RD)</t>
  </si>
  <si>
    <t>850-699-1692</t>
    <phoneticPr fontId="0" type="noConversion"/>
  </si>
  <si>
    <t>karenparrish@usapa.org</t>
  </si>
  <si>
    <t>Melissa McCurley</t>
    <phoneticPr fontId="0" type="noConversion"/>
  </si>
  <si>
    <t xml:space="preserve"> 602-284-2678</t>
    <phoneticPr fontId="0" type="noConversion"/>
  </si>
  <si>
    <t>mmccurley15@gmail.com</t>
  </si>
  <si>
    <t>10/23-25/18</t>
  </si>
  <si>
    <t>SSIPA World Championships</t>
  </si>
  <si>
    <t>Ford, Mark, Vicky</t>
  </si>
  <si>
    <t>10/26-29/18</t>
  </si>
  <si>
    <t>Surprise Monster Mash</t>
  </si>
  <si>
    <t>Jeff, Melissa</t>
  </si>
  <si>
    <t>10/26-28/18</t>
  </si>
  <si>
    <t>USAPA Mid Atlantic Regional</t>
  </si>
  <si>
    <t>Myrtle Beach, SC</t>
  </si>
  <si>
    <t>Joe Borrelli (RD)</t>
  </si>
  <si>
    <t>919-426-1110</t>
    <phoneticPr fontId="0" type="noConversion"/>
  </si>
  <si>
    <t>joeb9113@gmail.com</t>
  </si>
  <si>
    <t>Jim Loving</t>
    <phoneticPr fontId="8" type="noConversion"/>
  </si>
  <si>
    <t>603-548-8080</t>
  </si>
  <si>
    <t>jmloving@gmail.com</t>
  </si>
  <si>
    <t>11/30-12/2/18</t>
  </si>
  <si>
    <t>TBD</t>
  </si>
  <si>
    <t>Ford, Mark (tbd)</t>
  </si>
  <si>
    <t>12/4-6/18</t>
  </si>
  <si>
    <t>SSIPA West Championships</t>
  </si>
  <si>
    <t>12/8-10/18</t>
  </si>
  <si>
    <t>Florida State PB Championships</t>
  </si>
  <si>
    <t>Naples, FL</t>
  </si>
  <si>
    <t>Jim Ludwig</t>
  </si>
  <si>
    <t>239-784-2242</t>
  </si>
  <si>
    <t>captainjim54@gmail.com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</si>
</sst>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u/>
      <sz val="11"/>
      <color theme="11"/>
      <name val="Arial"/>
      <family val="2"/>
      <scheme val="minor"/>
    </font>
    <font>
      <sz val="18"/>
      <color theme="3"/>
      <name val="Arial Black"/>
      <family val="2"/>
      <scheme val="major"/>
    </font>
    <font>
      <sz val="8"/>
      <name val="Verdana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6"/>
      <color indexed="12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6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1" xfId="0" applyFont="1" applyBorder="1" applyAlignment="1">
      <alignment horizontal="left" vertical="top"/>
    </xf>
    <xf numFmtId="165" fontId="4" fillId="0" borderId="1" xfId="0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16" fontId="4" fillId="0" borderId="1" xfId="0" applyNumberFormat="1" applyFont="1" applyFill="1" applyBorder="1" applyAlignment="1">
      <alignment horizontal="center" vertical="top"/>
    </xf>
    <xf numFmtId="0" fontId="4" fillId="4" borderId="1" xfId="0" quotePrefix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5" fontId="6" fillId="5" borderId="1" xfId="0" quotePrefix="1" applyNumberFormat="1" applyFont="1" applyFill="1" applyBorder="1" applyAlignment="1">
      <alignment horizontal="center" vertical="top" wrapText="1"/>
    </xf>
    <xf numFmtId="165" fontId="6" fillId="5" borderId="1" xfId="0" applyNumberFormat="1" applyFont="1" applyFill="1" applyBorder="1" applyAlignment="1">
      <alignment horizontal="center" vertical="top" wrapText="1"/>
    </xf>
    <xf numFmtId="165" fontId="4" fillId="5" borderId="1" xfId="0" applyNumberFormat="1" applyFont="1" applyFill="1" applyBorder="1" applyAlignment="1">
      <alignment horizontal="center" vertical="top" wrapText="1"/>
    </xf>
    <xf numFmtId="165" fontId="4" fillId="5" borderId="1" xfId="0" quotePrefix="1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/>
    </xf>
    <xf numFmtId="0" fontId="6" fillId="4" borderId="1" xfId="2" applyFont="1" applyFill="1" applyBorder="1" applyAlignment="1">
      <alignment vertical="top"/>
    </xf>
    <xf numFmtId="0" fontId="6" fillId="0" borderId="0" xfId="0" applyFont="1" applyAlignment="1">
      <alignment vertical="top"/>
    </xf>
    <xf numFmtId="165" fontId="6" fillId="0" borderId="1" xfId="0" applyNumberFormat="1" applyFont="1" applyBorder="1" applyAlignment="1">
      <alignment horizontal="center" vertical="top"/>
    </xf>
    <xf numFmtId="165" fontId="10" fillId="5" borderId="1" xfId="0" quotePrefix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165" fontId="11" fillId="5" borderId="1" xfId="0" quotePrefix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12" fillId="0" borderId="1" xfId="0" quotePrefix="1" applyFont="1" applyBorder="1" applyAlignment="1">
      <alignment horizontal="left" vertical="top"/>
    </xf>
    <xf numFmtId="0" fontId="13" fillId="0" borderId="0" xfId="0" applyFont="1" applyAlignment="1">
      <alignment horizontal="center" vertical="top"/>
    </xf>
    <xf numFmtId="164" fontId="14" fillId="0" borderId="1" xfId="1" quotePrefix="1" applyNumberFormat="1" applyFont="1" applyBorder="1" applyAlignment="1">
      <alignment horizontal="center"/>
    </xf>
    <xf numFmtId="164" fontId="15" fillId="0" borderId="2" xfId="1" quotePrefix="1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quotePrefix="1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14" fontId="13" fillId="0" borderId="0" xfId="0" applyNumberFormat="1" applyFont="1" applyAlignment="1">
      <alignment horizontal="center" vertical="top"/>
    </xf>
    <xf numFmtId="164" fontId="15" fillId="0" borderId="1" xfId="1" quotePrefix="1" applyNumberFormat="1" applyFont="1" applyBorder="1" applyAlignment="1">
      <alignment horizontal="center" vertical="top"/>
    </xf>
    <xf numFmtId="164" fontId="15" fillId="0" borderId="2" xfId="1" quotePrefix="1" applyNumberFormat="1" applyFont="1" applyBorder="1" applyAlignment="1">
      <alignment horizontal="center" vertical="top"/>
    </xf>
    <xf numFmtId="0" fontId="6" fillId="0" borderId="1" xfId="0" quotePrefix="1" applyFont="1" applyFill="1" applyBorder="1" applyAlignment="1">
      <alignment horizontal="center" vertical="top"/>
    </xf>
    <xf numFmtId="0" fontId="6" fillId="0" borderId="1" xfId="0" quotePrefix="1" applyFont="1" applyBorder="1" applyAlignment="1">
      <alignment horizontal="left" vertical="top"/>
    </xf>
    <xf numFmtId="165" fontId="6" fillId="0" borderId="1" xfId="0" quotePrefix="1" applyNumberFormat="1" applyFont="1" applyBorder="1" applyAlignment="1">
      <alignment horizontal="center" vertical="top"/>
    </xf>
    <xf numFmtId="165" fontId="6" fillId="5" borderId="1" xfId="0" quotePrefix="1" applyNumberFormat="1" applyFont="1" applyFill="1" applyBorder="1" applyAlignment="1">
      <alignment horizontal="center" vertical="top"/>
    </xf>
    <xf numFmtId="0" fontId="15" fillId="4" borderId="1" xfId="0" applyFont="1" applyFill="1" applyBorder="1" applyAlignment="1">
      <alignment vertical="top"/>
    </xf>
    <xf numFmtId="0" fontId="11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19" fillId="5" borderId="1" xfId="0" applyFont="1" applyFill="1" applyBorder="1" applyAlignment="1">
      <alignment vertical="top"/>
    </xf>
    <xf numFmtId="0" fontId="6" fillId="0" borderId="1" xfId="2" quotePrefix="1" applyFont="1" applyFill="1" applyBorder="1" applyAlignment="1">
      <alignment horizontal="center" vertical="top"/>
    </xf>
    <xf numFmtId="0" fontId="15" fillId="4" borderId="1" xfId="0" quotePrefix="1" applyFont="1" applyFill="1" applyBorder="1" applyAlignment="1">
      <alignment horizontal="left" vertical="top"/>
    </xf>
    <xf numFmtId="0" fontId="15" fillId="0" borderId="1" xfId="0" quotePrefix="1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left" vertical="top"/>
    </xf>
    <xf numFmtId="0" fontId="19" fillId="0" borderId="0" xfId="0" applyFont="1" applyAlignment="1">
      <alignment vertical="top"/>
    </xf>
    <xf numFmtId="0" fontId="15" fillId="0" borderId="1" xfId="0" quotePrefix="1" applyFont="1" applyBorder="1" applyAlignment="1">
      <alignment horizontal="left" vertical="top"/>
    </xf>
    <xf numFmtId="0" fontId="15" fillId="2" borderId="1" xfId="0" quotePrefix="1" applyFont="1" applyFill="1" applyBorder="1" applyAlignment="1">
      <alignment horizontal="left" vertical="top"/>
    </xf>
    <xf numFmtId="165" fontId="15" fillId="5" borderId="1" xfId="0" quotePrefix="1" applyNumberFormat="1" applyFont="1" applyFill="1" applyBorder="1" applyAlignment="1">
      <alignment horizontal="center" vertical="top" wrapText="1"/>
    </xf>
    <xf numFmtId="0" fontId="15" fillId="0" borderId="1" xfId="1" quotePrefix="1" applyNumberFormat="1" applyFont="1" applyBorder="1" applyAlignment="1">
      <alignment horizontal="center" vertical="top"/>
    </xf>
    <xf numFmtId="0" fontId="15" fillId="2" borderId="1" xfId="0" applyFont="1" applyFill="1" applyBorder="1" applyAlignment="1">
      <alignment vertical="top"/>
    </xf>
    <xf numFmtId="0" fontId="10" fillId="0" borderId="1" xfId="0" quotePrefix="1" applyFont="1" applyBorder="1" applyAlignment="1">
      <alignment horizontal="left" vertical="center"/>
    </xf>
    <xf numFmtId="0" fontId="15" fillId="0" borderId="1" xfId="0" quotePrefix="1" applyFont="1" applyFill="1" applyBorder="1" applyAlignment="1">
      <alignment horizontal="left" vertical="top"/>
    </xf>
    <xf numFmtId="0" fontId="6" fillId="0" borderId="1" xfId="0" quotePrefix="1" applyFont="1" applyFill="1" applyBorder="1" applyAlignment="1">
      <alignment horizontal="left" vertical="top"/>
    </xf>
    <xf numFmtId="165" fontId="15" fillId="5" borderId="1" xfId="0" applyNumberFormat="1" applyFont="1" applyFill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top"/>
    </xf>
    <xf numFmtId="165" fontId="15" fillId="0" borderId="1" xfId="0" quotePrefix="1" applyNumberFormat="1" applyFont="1" applyBorder="1" applyAlignment="1">
      <alignment horizontal="center" vertical="top"/>
    </xf>
    <xf numFmtId="14" fontId="13" fillId="0" borderId="0" xfId="0" quotePrefix="1" applyNumberFormat="1" applyFont="1" applyAlignment="1">
      <alignment horizontal="center" vertical="top"/>
    </xf>
    <xf numFmtId="0" fontId="15" fillId="0" borderId="1" xfId="0" quotePrefix="1" applyFont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3" fillId="0" borderId="0" xfId="0" quotePrefix="1" applyFont="1" applyFill="1" applyBorder="1" applyAlignment="1">
      <alignment horizontal="left" vertical="top"/>
    </xf>
    <xf numFmtId="0" fontId="13" fillId="0" borderId="0" xfId="0" quotePrefix="1" applyFont="1" applyBorder="1" applyAlignment="1">
      <alignment horizontal="right" vertical="top"/>
    </xf>
    <xf numFmtId="0" fontId="13" fillId="0" borderId="0" xfId="0" quotePrefix="1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11" fillId="6" borderId="1" xfId="0" applyFont="1" applyFill="1" applyBorder="1" applyAlignment="1">
      <alignment horizontal="center"/>
    </xf>
    <xf numFmtId="164" fontId="18" fillId="0" borderId="0" xfId="1" applyNumberFormat="1" applyFont="1" applyAlignment="1">
      <alignment vertical="top"/>
    </xf>
    <xf numFmtId="164" fontId="18" fillId="0" borderId="0" xfId="1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 wrapText="1"/>
    </xf>
    <xf numFmtId="0" fontId="17" fillId="3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/>
    <xf numFmtId="0" fontId="5" fillId="7" borderId="1" xfId="0" quotePrefix="1" applyFont="1" applyFill="1" applyBorder="1" applyAlignment="1">
      <alignment horizontal="left" wrapText="1"/>
    </xf>
    <xf numFmtId="0" fontId="20" fillId="4" borderId="1" xfId="2" applyFont="1" applyFill="1" applyBorder="1" applyAlignment="1">
      <alignment vertical="top"/>
    </xf>
    <xf numFmtId="0" fontId="11" fillId="5" borderId="1" xfId="0" applyFont="1" applyFill="1" applyBorder="1" applyAlignment="1">
      <alignment horizontal="right" vertical="top"/>
    </xf>
    <xf numFmtId="0" fontId="11" fillId="5" borderId="1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center" vertical="top"/>
    </xf>
    <xf numFmtId="0" fontId="15" fillId="4" borderId="1" xfId="0" quotePrefix="1" applyFont="1" applyFill="1" applyBorder="1" applyAlignment="1">
      <alignment horizontal="center" vertical="top"/>
    </xf>
    <xf numFmtId="0" fontId="20" fillId="4" borderId="1" xfId="2" applyFont="1" applyFill="1" applyBorder="1" applyAlignment="1">
      <alignment horizontal="center" vertical="top"/>
    </xf>
    <xf numFmtId="0" fontId="6" fillId="4" borderId="1" xfId="2" applyFont="1" applyFill="1" applyBorder="1" applyAlignment="1">
      <alignment horizontal="center" vertical="top"/>
    </xf>
    <xf numFmtId="44" fontId="17" fillId="3" borderId="1" xfId="3" applyFont="1" applyFill="1" applyBorder="1" applyAlignment="1">
      <alignment horizontal="center"/>
    </xf>
    <xf numFmtId="165" fontId="17" fillId="3" borderId="1" xfId="0" applyNumberFormat="1" applyFont="1" applyFill="1" applyBorder="1" applyAlignment="1">
      <alignment horizontal="center"/>
    </xf>
    <xf numFmtId="44" fontId="17" fillId="3" borderId="1" xfId="3" applyFont="1" applyFill="1" applyBorder="1" applyAlignment="1">
      <alignment horizontal="right"/>
    </xf>
    <xf numFmtId="44" fontId="11" fillId="5" borderId="1" xfId="3" applyFont="1" applyFill="1" applyBorder="1" applyAlignment="1">
      <alignment horizontal="center"/>
    </xf>
    <xf numFmtId="165" fontId="11" fillId="5" borderId="1" xfId="0" applyNumberFormat="1" applyFont="1" applyFill="1" applyBorder="1" applyAlignment="1">
      <alignment horizontal="center"/>
    </xf>
    <xf numFmtId="44" fontId="11" fillId="5" borderId="1" xfId="3" applyFont="1" applyFill="1" applyBorder="1" applyAlignment="1">
      <alignment horizontal="right"/>
    </xf>
    <xf numFmtId="44" fontId="19" fillId="5" borderId="1" xfId="3" applyFont="1" applyFill="1" applyBorder="1" applyAlignment="1">
      <alignment vertical="top"/>
    </xf>
    <xf numFmtId="44" fontId="19" fillId="5" borderId="1" xfId="3" applyFont="1" applyFill="1" applyBorder="1" applyAlignment="1">
      <alignment horizontal="right" vertical="top"/>
    </xf>
    <xf numFmtId="0" fontId="19" fillId="5" borderId="0" xfId="0" applyFont="1" applyFill="1" applyAlignment="1">
      <alignment vertical="top"/>
    </xf>
    <xf numFmtId="44" fontId="11" fillId="6" borderId="1" xfId="3" applyFont="1" applyFill="1" applyBorder="1" applyAlignment="1">
      <alignment horizontal="center"/>
    </xf>
    <xf numFmtId="165" fontId="11" fillId="6" borderId="1" xfId="0" applyNumberFormat="1" applyFont="1" applyFill="1" applyBorder="1" applyAlignment="1">
      <alignment horizontal="center"/>
    </xf>
    <xf numFmtId="44" fontId="11" fillId="6" borderId="1" xfId="3" applyFont="1" applyFill="1" applyBorder="1" applyAlignment="1">
      <alignment horizontal="right"/>
    </xf>
    <xf numFmtId="44" fontId="19" fillId="0" borderId="0" xfId="3" applyFont="1" applyAlignment="1">
      <alignment vertical="top"/>
    </xf>
    <xf numFmtId="44" fontId="19" fillId="0" borderId="0" xfId="3" applyFont="1" applyAlignment="1">
      <alignment horizontal="right" vertical="top"/>
    </xf>
    <xf numFmtId="165" fontId="19" fillId="5" borderId="1" xfId="0" applyNumberFormat="1" applyFont="1" applyFill="1" applyBorder="1" applyAlignment="1">
      <alignment horizontal="center" vertical="top"/>
    </xf>
    <xf numFmtId="165" fontId="19" fillId="0" borderId="0" xfId="0" applyNumberFormat="1" applyFont="1" applyAlignment="1">
      <alignment horizontal="center" vertical="top"/>
    </xf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3780064</xdr:colOff>
      <xdr:row>42</xdr:row>
      <xdr:rowOff>263980</xdr:rowOff>
    </xdr:from>
    <xdr:to>
      <xdr:col>5</xdr:col>
      <xdr:colOff>1465488</xdr:colOff>
      <xdr:row>43</xdr:row>
      <xdr:rowOff>153167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222671" y="11680373"/>
          <a:ext cx="1658710" cy="161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Proud Ally Of</a:t>
          </a:r>
        </a:p>
      </xdr:txBody>
    </xdr:sp>
    <xdr:clientData/>
  </xdr:twoCellAnchor>
  <xdr:twoCellAnchor>
    <xdr:from>
      <xdr:col>1</xdr:col>
      <xdr:colOff>87085</xdr:colOff>
      <xdr:row>42</xdr:row>
      <xdr:rowOff>81641</xdr:rowOff>
    </xdr:from>
    <xdr:to>
      <xdr:col>4</xdr:col>
      <xdr:colOff>1334861</xdr:colOff>
      <xdr:row>43</xdr:row>
      <xdr:rowOff>46451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4E3C3FD-102A-49AF-A65E-ABFBAF0A68A1}"/>
            </a:ext>
          </a:extLst>
        </xdr:cNvPr>
        <xdr:cNvSpPr txBox="1"/>
      </xdr:nvSpPr>
      <xdr:spPr>
        <a:xfrm>
          <a:off x="1189264" y="11498034"/>
          <a:ext cx="3588204" cy="236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0"/>
            <a:t>(S) - Standalone Tournament for players 60+</a:t>
          </a:r>
        </a:p>
      </xdr:txBody>
    </xdr:sp>
    <xdr:clientData/>
  </xdr:twoCellAnchor>
  <xdr:twoCellAnchor editAs="oneCell">
    <xdr:from>
      <xdr:col>4</xdr:col>
      <xdr:colOff>869498</xdr:colOff>
      <xdr:row>42</xdr:row>
      <xdr:rowOff>39067</xdr:rowOff>
    </xdr:from>
    <xdr:to>
      <xdr:col>4</xdr:col>
      <xdr:colOff>2609851</xdr:colOff>
      <xdr:row>44</xdr:row>
      <xdr:rowOff>48660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40F6EB7-649D-453A-92A4-294F90907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105" y="11455460"/>
          <a:ext cx="1740353" cy="553878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42</xdr:row>
      <xdr:rowOff>20412</xdr:rowOff>
    </xdr:from>
    <xdr:to>
      <xdr:col>6</xdr:col>
      <xdr:colOff>209549</xdr:colOff>
      <xdr:row>44</xdr:row>
      <xdr:rowOff>35234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F5F8416-4231-4B47-AFBA-E8A584261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0293" y="11436805"/>
          <a:ext cx="1186542" cy="559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mloving@gmail.com" TargetMode="External"/><Relationship Id="rId7" Type="http://schemas.openxmlformats.org/officeDocument/2006/relationships/hyperlink" Target="mailto:davidjordan55@msn.com" TargetMode="External"/><Relationship Id="rId2" Type="http://schemas.openxmlformats.org/officeDocument/2006/relationships/hyperlink" Target="mailto:bsklarich@gmail.com" TargetMode="External"/><Relationship Id="rId1" Type="http://schemas.openxmlformats.org/officeDocument/2006/relationships/hyperlink" Target="https://secure.pickleballtournaments.com/email_player.pl?tid=1225&amp;pid=48&amp;show=Y&amp;bp=Y" TargetMode="External"/><Relationship Id="rId6" Type="http://schemas.openxmlformats.org/officeDocument/2006/relationships/hyperlink" Target="mailto:kingstonsold@gmail.com" TargetMode="External"/><Relationship Id="rId5" Type="http://schemas.openxmlformats.org/officeDocument/2006/relationships/hyperlink" Target="mailto:pickleballcanadatournaments@gmail.com" TargetMode="External"/><Relationship Id="rId4" Type="http://schemas.openxmlformats.org/officeDocument/2006/relationships/hyperlink" Target="mailto:klehman60@gmail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5"/>
  <sheetViews>
    <sheetView tabSelected="1" zoomScale="70" zoomScaleNormal="70" zoomScalePageLayoutView="70" workbookViewId="0" xr3:uid="{AEA406A1-0E4B-5B11-9CD5-51D6E497D94C}"/>
  </sheetViews>
  <sheetFormatPr defaultColWidth="8.875" defaultRowHeight="21"/>
  <cols>
    <col min="1" max="1" width="14.5" style="23" customWidth="1"/>
    <col min="2" max="2" width="4.625" style="68" customWidth="1"/>
    <col min="3" max="3" width="6.125" style="69" customWidth="1"/>
    <col min="4" max="4" width="20" style="70" customWidth="1"/>
    <col min="5" max="5" width="52" style="29" customWidth="1"/>
    <col min="6" max="6" width="24.875" style="29" customWidth="1"/>
    <col min="7" max="7" width="14.5" style="29" customWidth="1"/>
    <col min="8" max="8" width="36.625" style="71" customWidth="1"/>
    <col min="9" max="9" width="33.5" style="66" customWidth="1"/>
    <col min="10" max="10" width="26.625" style="66" customWidth="1"/>
    <col min="11" max="11" width="40.375" style="66" customWidth="1"/>
    <col min="12" max="12" width="37.125" style="66" customWidth="1"/>
    <col min="13" max="13" width="19.625" style="66" customWidth="1"/>
    <col min="14" max="14" width="45.625" style="66" customWidth="1"/>
    <col min="15" max="15" width="20.5" style="66" customWidth="1"/>
    <col min="16" max="16" width="12.875" style="46" customWidth="1"/>
    <col min="17" max="17" width="18" style="46" customWidth="1"/>
    <col min="18" max="18" width="8.625" style="46" customWidth="1"/>
    <col min="19" max="19" width="10.375" style="46" customWidth="1"/>
    <col min="20" max="20" width="13.5" style="95" customWidth="1"/>
    <col min="21" max="21" width="12.875" style="95" customWidth="1"/>
    <col min="22" max="22" width="10.5" style="98" bestFit="1" customWidth="1"/>
    <col min="23" max="24" width="22.125" style="96" customWidth="1"/>
    <col min="25" max="16384" width="8.875" style="29"/>
  </cols>
  <sheetData>
    <row r="1" spans="1:25" ht="42">
      <c r="A1" s="23" t="s">
        <v>0</v>
      </c>
      <c r="B1" s="24" t="s">
        <v>1</v>
      </c>
      <c r="C1" s="25"/>
      <c r="D1" s="26" t="s">
        <v>2</v>
      </c>
      <c r="E1" s="27" t="s">
        <v>3</v>
      </c>
      <c r="F1" s="27" t="s">
        <v>4</v>
      </c>
      <c r="G1" s="28" t="s">
        <v>5</v>
      </c>
      <c r="H1" s="73" t="s">
        <v>6</v>
      </c>
      <c r="I1" s="74" t="s">
        <v>7</v>
      </c>
      <c r="J1" s="74" t="s">
        <v>8</v>
      </c>
      <c r="K1" s="74" t="s">
        <v>9</v>
      </c>
      <c r="L1" s="75" t="s">
        <v>10</v>
      </c>
      <c r="M1" s="74" t="s">
        <v>11</v>
      </c>
      <c r="N1" s="74" t="s">
        <v>9</v>
      </c>
      <c r="O1" s="74" t="s">
        <v>12</v>
      </c>
      <c r="P1" s="72" t="s">
        <v>13</v>
      </c>
      <c r="Q1" s="72" t="s">
        <v>14</v>
      </c>
      <c r="R1" s="72" t="s">
        <v>15</v>
      </c>
      <c r="S1" s="72" t="s">
        <v>16</v>
      </c>
      <c r="T1" s="83" t="s">
        <v>17</v>
      </c>
      <c r="U1" s="83" t="s">
        <v>18</v>
      </c>
      <c r="V1" s="84" t="s">
        <v>19</v>
      </c>
      <c r="W1" s="85" t="s">
        <v>20</v>
      </c>
      <c r="X1" s="85" t="s">
        <v>21</v>
      </c>
    </row>
    <row r="2" spans="1:25">
      <c r="A2" s="30">
        <v>43070</v>
      </c>
      <c r="B2" s="31" t="s">
        <v>22</v>
      </c>
      <c r="C2" s="32" t="s">
        <v>23</v>
      </c>
      <c r="D2" s="33" t="s">
        <v>24</v>
      </c>
      <c r="E2" s="34" t="s">
        <v>25</v>
      </c>
      <c r="F2" s="18" t="s">
        <v>26</v>
      </c>
      <c r="G2" s="35" t="s">
        <v>27</v>
      </c>
      <c r="H2" s="36" t="s">
        <v>27</v>
      </c>
      <c r="I2" s="3" t="s">
        <v>28</v>
      </c>
      <c r="J2" s="3" t="s">
        <v>29</v>
      </c>
      <c r="K2" s="37" t="s">
        <v>30</v>
      </c>
      <c r="L2" s="37" t="s">
        <v>31</v>
      </c>
      <c r="M2" s="37" t="s">
        <v>32</v>
      </c>
      <c r="N2" s="37" t="s">
        <v>33</v>
      </c>
      <c r="O2" s="79" t="s">
        <v>34</v>
      </c>
      <c r="P2" s="78">
        <v>236</v>
      </c>
      <c r="Q2" s="78">
        <v>134</v>
      </c>
      <c r="R2" s="38"/>
      <c r="S2" s="77">
        <v>102</v>
      </c>
      <c r="T2" s="86">
        <v>510</v>
      </c>
      <c r="U2" s="86">
        <v>236</v>
      </c>
      <c r="V2" s="87">
        <v>43092</v>
      </c>
      <c r="W2" s="88">
        <v>746</v>
      </c>
      <c r="X2" s="88">
        <v>0</v>
      </c>
    </row>
    <row r="3" spans="1:25">
      <c r="A3" s="30">
        <v>43111</v>
      </c>
      <c r="B3" s="31" t="s">
        <v>35</v>
      </c>
      <c r="C3" s="32"/>
      <c r="D3" s="39" t="s">
        <v>36</v>
      </c>
      <c r="E3" s="40" t="s">
        <v>37</v>
      </c>
      <c r="F3" s="34" t="s">
        <v>38</v>
      </c>
      <c r="G3" s="14" t="s">
        <v>39</v>
      </c>
      <c r="H3" s="7" t="s">
        <v>40</v>
      </c>
      <c r="I3" s="5" t="s">
        <v>41</v>
      </c>
      <c r="J3" s="3" t="s">
        <v>42</v>
      </c>
      <c r="K3" s="37" t="s">
        <v>43</v>
      </c>
      <c r="L3" s="37"/>
      <c r="M3" s="37"/>
      <c r="N3" s="37"/>
      <c r="O3" s="79"/>
      <c r="P3" s="41">
        <v>429</v>
      </c>
      <c r="Q3" s="41">
        <v>144</v>
      </c>
      <c r="R3" s="41">
        <v>285</v>
      </c>
      <c r="S3" s="41">
        <v>0</v>
      </c>
      <c r="T3" s="89">
        <v>285</v>
      </c>
      <c r="U3" s="89">
        <v>429</v>
      </c>
      <c r="V3" s="97"/>
      <c r="W3" s="90">
        <v>714</v>
      </c>
      <c r="X3" s="90">
        <v>714</v>
      </c>
    </row>
    <row r="4" spans="1:25">
      <c r="A4" s="30">
        <v>43130</v>
      </c>
      <c r="B4" s="31" t="s">
        <v>44</v>
      </c>
      <c r="C4" s="32" t="s">
        <v>23</v>
      </c>
      <c r="D4" s="42" t="s">
        <v>45</v>
      </c>
      <c r="E4" s="34" t="s">
        <v>46</v>
      </c>
      <c r="F4" s="18" t="s">
        <v>47</v>
      </c>
      <c r="G4" s="14" t="s">
        <v>39</v>
      </c>
      <c r="H4" s="8" t="s">
        <v>48</v>
      </c>
      <c r="I4" s="3" t="s">
        <v>49</v>
      </c>
      <c r="J4" s="3" t="s">
        <v>50</v>
      </c>
      <c r="K4" s="37" t="s">
        <v>51</v>
      </c>
      <c r="L4" s="37" t="s">
        <v>52</v>
      </c>
      <c r="M4" s="43" t="s">
        <v>53</v>
      </c>
      <c r="N4" s="37"/>
      <c r="O4" s="79" t="s">
        <v>34</v>
      </c>
      <c r="P4" s="41">
        <v>376</v>
      </c>
      <c r="Q4" s="41">
        <v>201</v>
      </c>
      <c r="R4" s="41"/>
      <c r="S4" s="41">
        <v>175</v>
      </c>
      <c r="T4" s="89">
        <v>875</v>
      </c>
      <c r="U4" s="89">
        <v>376</v>
      </c>
      <c r="V4" s="97"/>
      <c r="W4" s="90">
        <v>1251</v>
      </c>
      <c r="X4" s="90">
        <v>1251</v>
      </c>
    </row>
    <row r="5" spans="1:25">
      <c r="A5" s="30">
        <v>43140</v>
      </c>
      <c r="B5" s="31" t="s">
        <v>54</v>
      </c>
      <c r="C5" s="32"/>
      <c r="D5" s="44" t="s">
        <v>55</v>
      </c>
      <c r="E5" s="18" t="s">
        <v>56</v>
      </c>
      <c r="F5" s="34" t="s">
        <v>57</v>
      </c>
      <c r="G5" s="14" t="s">
        <v>39</v>
      </c>
      <c r="H5" s="8" t="s">
        <v>58</v>
      </c>
      <c r="I5" s="3" t="s">
        <v>59</v>
      </c>
      <c r="J5" s="3" t="s">
        <v>60</v>
      </c>
      <c r="K5" s="37" t="s">
        <v>61</v>
      </c>
      <c r="L5" s="37" t="s">
        <v>62</v>
      </c>
      <c r="M5" s="45" t="s">
        <v>63</v>
      </c>
      <c r="N5" s="37" t="s">
        <v>64</v>
      </c>
      <c r="O5" s="79"/>
      <c r="P5" s="41">
        <v>112</v>
      </c>
      <c r="Q5" s="41"/>
      <c r="R5" s="41">
        <v>0</v>
      </c>
      <c r="S5" s="41">
        <v>0</v>
      </c>
      <c r="T5" s="89">
        <v>0</v>
      </c>
      <c r="U5" s="89">
        <v>0</v>
      </c>
      <c r="V5" s="97"/>
      <c r="W5" s="90">
        <v>0</v>
      </c>
      <c r="X5" s="90">
        <v>0</v>
      </c>
      <c r="Y5" s="46"/>
    </row>
    <row r="6" spans="1:25">
      <c r="A6" s="30">
        <v>43153</v>
      </c>
      <c r="B6" s="31" t="s">
        <v>65</v>
      </c>
      <c r="C6" s="32"/>
      <c r="D6" s="44" t="s">
        <v>66</v>
      </c>
      <c r="E6" s="47" t="s">
        <v>67</v>
      </c>
      <c r="F6" s="34" t="s">
        <v>68</v>
      </c>
      <c r="G6" s="14" t="s">
        <v>39</v>
      </c>
      <c r="H6" s="7" t="s">
        <v>69</v>
      </c>
      <c r="I6" s="3" t="s">
        <v>70</v>
      </c>
      <c r="J6" s="3" t="s">
        <v>71</v>
      </c>
      <c r="K6" s="37" t="s">
        <v>72</v>
      </c>
      <c r="L6" s="43" t="s">
        <v>73</v>
      </c>
      <c r="M6" s="37"/>
      <c r="N6" s="37"/>
      <c r="O6" s="79"/>
      <c r="P6" s="41">
        <v>155</v>
      </c>
      <c r="Q6" s="91">
        <v>63</v>
      </c>
      <c r="R6" s="41"/>
      <c r="S6" s="41">
        <v>92</v>
      </c>
      <c r="T6" s="89">
        <v>460</v>
      </c>
      <c r="U6" s="89">
        <v>155</v>
      </c>
      <c r="V6" s="97"/>
      <c r="W6" s="90">
        <v>615</v>
      </c>
      <c r="X6" s="90">
        <v>615</v>
      </c>
    </row>
    <row r="7" spans="1:25">
      <c r="A7" s="30">
        <v>43160</v>
      </c>
      <c r="B7" s="31" t="s">
        <v>74</v>
      </c>
      <c r="C7" s="32"/>
      <c r="D7" s="44" t="s">
        <v>75</v>
      </c>
      <c r="E7" s="48" t="s">
        <v>76</v>
      </c>
      <c r="F7" s="47" t="s">
        <v>77</v>
      </c>
      <c r="G7" s="14" t="s">
        <v>39</v>
      </c>
      <c r="H7" s="15" t="s">
        <v>78</v>
      </c>
      <c r="I7" s="5" t="s">
        <v>79</v>
      </c>
      <c r="J7" s="3" t="s">
        <v>80</v>
      </c>
      <c r="K7" s="37" t="s">
        <v>81</v>
      </c>
      <c r="L7" s="43" t="s">
        <v>82</v>
      </c>
      <c r="M7" s="37" t="s">
        <v>83</v>
      </c>
      <c r="N7" s="37" t="s">
        <v>84</v>
      </c>
      <c r="O7" s="79"/>
      <c r="P7" s="41">
        <v>268</v>
      </c>
      <c r="Q7" s="41">
        <v>111</v>
      </c>
      <c r="R7" s="41">
        <v>157</v>
      </c>
      <c r="S7" s="41"/>
      <c r="T7" s="89"/>
      <c r="U7" s="89">
        <v>157</v>
      </c>
      <c r="V7" s="97">
        <v>43166</v>
      </c>
      <c r="W7" s="90">
        <v>425</v>
      </c>
      <c r="X7" s="90">
        <v>425</v>
      </c>
    </row>
    <row r="8" spans="1:25">
      <c r="A8" s="30">
        <v>43163</v>
      </c>
      <c r="B8" s="31" t="s">
        <v>85</v>
      </c>
      <c r="C8" s="32" t="s">
        <v>23</v>
      </c>
      <c r="D8" s="44" t="s">
        <v>86</v>
      </c>
      <c r="E8" s="18" t="s">
        <v>87</v>
      </c>
      <c r="F8" s="18" t="s">
        <v>88</v>
      </c>
      <c r="G8" s="14" t="s">
        <v>39</v>
      </c>
      <c r="H8" s="8" t="s">
        <v>89</v>
      </c>
      <c r="I8" s="3" t="s">
        <v>90</v>
      </c>
      <c r="J8" s="3" t="s">
        <v>91</v>
      </c>
      <c r="K8" s="37" t="s">
        <v>92</v>
      </c>
      <c r="L8" s="43" t="s">
        <v>93</v>
      </c>
      <c r="M8" s="37" t="s">
        <v>94</v>
      </c>
      <c r="N8" s="37" t="s">
        <v>95</v>
      </c>
      <c r="O8" s="79" t="s">
        <v>34</v>
      </c>
      <c r="P8" s="41">
        <v>147</v>
      </c>
      <c r="Q8" s="41">
        <v>58</v>
      </c>
      <c r="R8" s="41"/>
      <c r="S8" s="41">
        <v>89</v>
      </c>
      <c r="T8" s="89">
        <v>445</v>
      </c>
      <c r="U8" s="89"/>
      <c r="V8" s="97">
        <v>43166</v>
      </c>
      <c r="W8" s="90">
        <v>592</v>
      </c>
      <c r="X8" s="90">
        <v>592</v>
      </c>
    </row>
    <row r="9" spans="1:25">
      <c r="A9" s="30">
        <v>43171</v>
      </c>
      <c r="B9" s="31" t="s">
        <v>96</v>
      </c>
      <c r="C9" s="32" t="s">
        <v>23</v>
      </c>
      <c r="D9" s="44" t="s">
        <v>97</v>
      </c>
      <c r="E9" s="18" t="s">
        <v>98</v>
      </c>
      <c r="F9" s="18" t="s">
        <v>99</v>
      </c>
      <c r="G9" s="14" t="s">
        <v>39</v>
      </c>
      <c r="H9" s="49" t="s">
        <v>100</v>
      </c>
      <c r="I9" s="3" t="s">
        <v>101</v>
      </c>
      <c r="J9" s="3" t="s">
        <v>102</v>
      </c>
      <c r="K9" s="37" t="s">
        <v>103</v>
      </c>
      <c r="L9" s="43"/>
      <c r="M9" s="37"/>
      <c r="N9" s="37"/>
      <c r="O9" s="79" t="s">
        <v>34</v>
      </c>
      <c r="P9" s="41">
        <v>282</v>
      </c>
      <c r="Q9" s="41">
        <v>124</v>
      </c>
      <c r="R9" s="41"/>
      <c r="S9" s="41">
        <v>158</v>
      </c>
      <c r="T9" s="89">
        <v>790</v>
      </c>
      <c r="U9" s="89">
        <v>282</v>
      </c>
      <c r="V9" s="97">
        <v>43174</v>
      </c>
      <c r="W9" s="90">
        <v>1072</v>
      </c>
      <c r="X9" s="90">
        <v>1072</v>
      </c>
    </row>
    <row r="10" spans="1:25">
      <c r="A10" s="30">
        <v>43179</v>
      </c>
      <c r="B10" s="31" t="s">
        <v>104</v>
      </c>
      <c r="C10" s="32" t="s">
        <v>23</v>
      </c>
      <c r="D10" s="44" t="s">
        <v>105</v>
      </c>
      <c r="E10" s="18" t="s">
        <v>106</v>
      </c>
      <c r="F10" s="18" t="s">
        <v>107</v>
      </c>
      <c r="G10" s="14" t="s">
        <v>39</v>
      </c>
      <c r="H10" s="49" t="s">
        <v>108</v>
      </c>
      <c r="I10" s="3" t="s">
        <v>109</v>
      </c>
      <c r="J10" s="3" t="s">
        <v>110</v>
      </c>
      <c r="K10" s="37" t="s">
        <v>111</v>
      </c>
      <c r="L10" s="43" t="s">
        <v>112</v>
      </c>
      <c r="M10" s="37" t="s">
        <v>113</v>
      </c>
      <c r="N10" s="37" t="s">
        <v>114</v>
      </c>
      <c r="O10" s="79" t="s">
        <v>34</v>
      </c>
      <c r="P10" s="41">
        <v>373</v>
      </c>
      <c r="Q10" s="41">
        <v>180</v>
      </c>
      <c r="R10" s="41"/>
      <c r="S10" s="41">
        <v>193</v>
      </c>
      <c r="T10" s="89">
        <v>965</v>
      </c>
      <c r="U10" s="89">
        <v>373</v>
      </c>
      <c r="V10" s="97">
        <v>43182</v>
      </c>
      <c r="W10" s="90">
        <v>1338</v>
      </c>
      <c r="X10" s="90">
        <v>1373</v>
      </c>
    </row>
    <row r="11" spans="1:25">
      <c r="A11" s="30">
        <v>43181</v>
      </c>
      <c r="B11" s="50">
        <v>10</v>
      </c>
      <c r="C11" s="32"/>
      <c r="D11" s="44" t="s">
        <v>115</v>
      </c>
      <c r="E11" s="34" t="s">
        <v>116</v>
      </c>
      <c r="F11" s="18" t="s">
        <v>117</v>
      </c>
      <c r="G11" s="14" t="s">
        <v>39</v>
      </c>
      <c r="H11" s="7" t="s">
        <v>118</v>
      </c>
      <c r="I11" s="3" t="s">
        <v>119</v>
      </c>
      <c r="J11" s="3" t="s">
        <v>120</v>
      </c>
      <c r="K11" s="37" t="s">
        <v>121</v>
      </c>
      <c r="L11" s="43"/>
      <c r="M11" s="37"/>
      <c r="N11" s="37"/>
      <c r="O11" s="79" t="s">
        <v>122</v>
      </c>
      <c r="P11" s="41">
        <v>214</v>
      </c>
      <c r="Q11" s="41">
        <f>225-151</f>
        <v>74</v>
      </c>
      <c r="R11" s="41"/>
      <c r="S11" s="41"/>
      <c r="T11" s="89">
        <v>755</v>
      </c>
      <c r="U11" s="89">
        <v>225</v>
      </c>
      <c r="V11" s="97">
        <v>43185</v>
      </c>
      <c r="W11" s="90">
        <v>969</v>
      </c>
      <c r="X11" s="90">
        <v>969</v>
      </c>
    </row>
    <row r="12" spans="1:25">
      <c r="A12" s="30">
        <v>43182</v>
      </c>
      <c r="B12" s="50">
        <v>11</v>
      </c>
      <c r="C12" s="32"/>
      <c r="D12" s="44" t="s">
        <v>123</v>
      </c>
      <c r="E12" s="34" t="s">
        <v>124</v>
      </c>
      <c r="F12" s="18" t="s">
        <v>125</v>
      </c>
      <c r="G12" s="14" t="s">
        <v>39</v>
      </c>
      <c r="H12" s="8" t="s">
        <v>48</v>
      </c>
      <c r="I12" s="3" t="s">
        <v>126</v>
      </c>
      <c r="J12" s="3" t="s">
        <v>127</v>
      </c>
      <c r="K12" s="37" t="s">
        <v>128</v>
      </c>
      <c r="L12" s="43"/>
      <c r="M12" s="37"/>
      <c r="N12" s="37"/>
      <c r="O12" s="79"/>
      <c r="P12" s="41">
        <v>217</v>
      </c>
      <c r="Q12" s="41">
        <f>217-149</f>
        <v>68</v>
      </c>
      <c r="R12" s="41"/>
      <c r="S12" s="41"/>
      <c r="T12" s="89">
        <v>745</v>
      </c>
      <c r="U12" s="89">
        <v>217</v>
      </c>
      <c r="V12" s="97">
        <v>43185</v>
      </c>
      <c r="W12" s="90">
        <f>+T12+U12</f>
        <v>962</v>
      </c>
      <c r="X12" s="90">
        <v>962</v>
      </c>
    </row>
    <row r="13" spans="1:25">
      <c r="A13" s="30">
        <v>43191</v>
      </c>
      <c r="B13" s="50">
        <v>12</v>
      </c>
      <c r="C13" s="32"/>
      <c r="D13" s="4" t="s">
        <v>129</v>
      </c>
      <c r="E13" s="51" t="s">
        <v>130</v>
      </c>
      <c r="F13" s="1" t="s">
        <v>131</v>
      </c>
      <c r="G13" s="2" t="s">
        <v>132</v>
      </c>
      <c r="H13" s="9" t="s">
        <v>133</v>
      </c>
      <c r="I13" s="3" t="s">
        <v>134</v>
      </c>
      <c r="J13" s="3" t="s">
        <v>135</v>
      </c>
      <c r="K13" s="37" t="s">
        <v>136</v>
      </c>
      <c r="L13" s="43" t="s">
        <v>137</v>
      </c>
      <c r="M13" s="37" t="s">
        <v>138</v>
      </c>
      <c r="N13" s="37" t="s">
        <v>139</v>
      </c>
      <c r="O13" s="79"/>
      <c r="P13" s="41">
        <v>314</v>
      </c>
      <c r="Q13" s="41">
        <v>50</v>
      </c>
      <c r="R13" s="41"/>
      <c r="S13" s="41"/>
      <c r="T13" s="89"/>
      <c r="U13" s="89">
        <v>314</v>
      </c>
      <c r="V13" s="97">
        <v>43208</v>
      </c>
      <c r="W13" s="90">
        <v>314</v>
      </c>
      <c r="X13" s="90">
        <v>314</v>
      </c>
    </row>
    <row r="14" spans="1:25">
      <c r="A14" s="30">
        <v>43224</v>
      </c>
      <c r="B14" s="50">
        <v>13</v>
      </c>
      <c r="C14" s="32"/>
      <c r="D14" s="44" t="s">
        <v>140</v>
      </c>
      <c r="E14" s="34" t="s">
        <v>141</v>
      </c>
      <c r="F14" s="34" t="s">
        <v>142</v>
      </c>
      <c r="G14" s="2" t="s">
        <v>132</v>
      </c>
      <c r="H14" s="10" t="s">
        <v>143</v>
      </c>
      <c r="I14" s="3" t="s">
        <v>144</v>
      </c>
      <c r="J14" s="3" t="s">
        <v>145</v>
      </c>
      <c r="K14" s="37" t="s">
        <v>146</v>
      </c>
      <c r="L14" s="43"/>
      <c r="M14" s="37"/>
      <c r="N14" s="37"/>
      <c r="O14" s="79"/>
      <c r="P14" s="41">
        <v>98</v>
      </c>
      <c r="Q14" s="41">
        <v>57</v>
      </c>
      <c r="R14" s="41"/>
      <c r="S14" s="41">
        <v>41</v>
      </c>
      <c r="T14" s="89">
        <v>205</v>
      </c>
      <c r="U14" s="89">
        <v>98</v>
      </c>
      <c r="V14" s="97">
        <v>43227</v>
      </c>
      <c r="W14" s="90">
        <v>303</v>
      </c>
      <c r="X14" s="90">
        <v>303</v>
      </c>
    </row>
    <row r="15" spans="1:25">
      <c r="A15" s="30">
        <v>43228</v>
      </c>
      <c r="B15" s="50">
        <v>14</v>
      </c>
      <c r="C15" s="32"/>
      <c r="D15" s="44" t="s">
        <v>147</v>
      </c>
      <c r="E15" s="34" t="s">
        <v>148</v>
      </c>
      <c r="F15" s="34" t="s">
        <v>149</v>
      </c>
      <c r="G15" s="2" t="s">
        <v>132</v>
      </c>
      <c r="H15" s="10" t="s">
        <v>150</v>
      </c>
      <c r="I15" s="3" t="s">
        <v>151</v>
      </c>
      <c r="J15" s="3" t="s">
        <v>152</v>
      </c>
      <c r="K15" s="37" t="s">
        <v>153</v>
      </c>
      <c r="L15" s="43" t="s">
        <v>154</v>
      </c>
      <c r="M15" s="37" t="s">
        <v>155</v>
      </c>
      <c r="N15" s="43" t="s">
        <v>156</v>
      </c>
      <c r="O15" s="80"/>
      <c r="P15" s="41">
        <v>263</v>
      </c>
      <c r="Q15" s="41">
        <v>182</v>
      </c>
      <c r="R15" s="41"/>
      <c r="S15" s="41">
        <v>81</v>
      </c>
      <c r="T15" s="89">
        <v>405</v>
      </c>
      <c r="U15" s="89">
        <v>263</v>
      </c>
      <c r="V15" s="97">
        <v>43232</v>
      </c>
      <c r="W15" s="90">
        <v>668</v>
      </c>
      <c r="X15" s="90">
        <v>668</v>
      </c>
    </row>
    <row r="16" spans="1:25">
      <c r="A16" s="30">
        <v>43242</v>
      </c>
      <c r="B16" s="50">
        <v>15</v>
      </c>
      <c r="C16" s="32" t="s">
        <v>23</v>
      </c>
      <c r="D16" s="44" t="s">
        <v>157</v>
      </c>
      <c r="E16" s="34" t="s">
        <v>158</v>
      </c>
      <c r="F16" s="52" t="s">
        <v>159</v>
      </c>
      <c r="G16" s="2" t="s">
        <v>132</v>
      </c>
      <c r="H16" s="10" t="s">
        <v>160</v>
      </c>
      <c r="I16" s="3" t="s">
        <v>161</v>
      </c>
      <c r="J16" s="3" t="s">
        <v>162</v>
      </c>
      <c r="K16" s="37" t="s">
        <v>163</v>
      </c>
      <c r="L16" s="43"/>
      <c r="M16" s="37"/>
      <c r="N16" s="43"/>
      <c r="O16" s="80" t="s">
        <v>34</v>
      </c>
      <c r="P16" s="41">
        <v>111</v>
      </c>
      <c r="Q16" s="41">
        <v>63</v>
      </c>
      <c r="R16" s="41"/>
      <c r="S16" s="41">
        <v>48</v>
      </c>
      <c r="T16" s="89">
        <v>240</v>
      </c>
      <c r="U16" s="89">
        <v>111</v>
      </c>
      <c r="V16" s="97">
        <v>43243</v>
      </c>
      <c r="W16" s="90">
        <v>351</v>
      </c>
      <c r="X16" s="90"/>
    </row>
    <row r="17" spans="1:24">
      <c r="A17" s="30">
        <v>43256</v>
      </c>
      <c r="B17" s="50">
        <v>16</v>
      </c>
      <c r="C17" s="32" t="s">
        <v>23</v>
      </c>
      <c r="D17" s="44" t="s">
        <v>164</v>
      </c>
      <c r="E17" s="53" t="s">
        <v>165</v>
      </c>
      <c r="F17" s="18" t="s">
        <v>166</v>
      </c>
      <c r="G17" s="2" t="s">
        <v>132</v>
      </c>
      <c r="H17" s="10" t="s">
        <v>167</v>
      </c>
      <c r="I17" s="3" t="s">
        <v>168</v>
      </c>
      <c r="J17" s="3" t="s">
        <v>169</v>
      </c>
      <c r="K17" s="37" t="s">
        <v>170</v>
      </c>
      <c r="L17" s="43" t="s">
        <v>171</v>
      </c>
      <c r="M17" s="37" t="s">
        <v>172</v>
      </c>
      <c r="N17" s="43" t="s">
        <v>173</v>
      </c>
      <c r="O17" s="80" t="s">
        <v>34</v>
      </c>
      <c r="P17" s="41"/>
      <c r="Q17" s="41"/>
      <c r="R17" s="41"/>
      <c r="S17" s="41"/>
      <c r="T17" s="89"/>
      <c r="U17" s="89"/>
      <c r="V17" s="97"/>
      <c r="W17" s="90"/>
      <c r="X17" s="90"/>
    </row>
    <row r="18" spans="1:24">
      <c r="A18" s="30">
        <v>43265</v>
      </c>
      <c r="B18" s="50">
        <v>17</v>
      </c>
      <c r="C18" s="32"/>
      <c r="D18" s="44" t="s">
        <v>174</v>
      </c>
      <c r="E18" s="53" t="s">
        <v>175</v>
      </c>
      <c r="F18" s="18" t="s">
        <v>176</v>
      </c>
      <c r="G18" s="2" t="s">
        <v>177</v>
      </c>
      <c r="H18" s="10" t="s">
        <v>178</v>
      </c>
      <c r="I18" s="3" t="s">
        <v>179</v>
      </c>
      <c r="J18" s="3" t="s">
        <v>180</v>
      </c>
      <c r="K18" s="37" t="s">
        <v>181</v>
      </c>
      <c r="L18" s="43" t="s">
        <v>182</v>
      </c>
      <c r="M18" s="37" t="s">
        <v>83</v>
      </c>
      <c r="N18" s="37" t="s">
        <v>84</v>
      </c>
      <c r="O18" s="79"/>
      <c r="P18" s="41"/>
      <c r="Q18" s="41"/>
      <c r="R18" s="41"/>
      <c r="S18" s="41"/>
      <c r="T18" s="89"/>
      <c r="U18" s="89"/>
      <c r="V18" s="97"/>
      <c r="W18" s="90"/>
      <c r="X18" s="90"/>
    </row>
    <row r="19" spans="1:24">
      <c r="A19" s="30">
        <v>43266</v>
      </c>
      <c r="B19" s="50">
        <v>18</v>
      </c>
      <c r="C19" s="32"/>
      <c r="D19" s="16" t="s">
        <v>183</v>
      </c>
      <c r="E19" s="17" t="s">
        <v>184</v>
      </c>
      <c r="F19" s="18" t="s">
        <v>185</v>
      </c>
      <c r="G19" s="2" t="s">
        <v>177</v>
      </c>
      <c r="H19" s="10" t="s">
        <v>186</v>
      </c>
      <c r="I19" s="3" t="s">
        <v>187</v>
      </c>
      <c r="J19" s="3" t="s">
        <v>29</v>
      </c>
      <c r="K19" s="37" t="s">
        <v>30</v>
      </c>
      <c r="L19" s="43" t="s">
        <v>188</v>
      </c>
      <c r="M19" s="37" t="s">
        <v>189</v>
      </c>
      <c r="N19" s="76" t="s">
        <v>190</v>
      </c>
      <c r="O19" s="81"/>
      <c r="P19" s="41"/>
      <c r="Q19" s="41"/>
      <c r="R19" s="41"/>
      <c r="S19" s="41"/>
      <c r="T19" s="89"/>
      <c r="U19" s="89"/>
      <c r="V19" s="97"/>
      <c r="W19" s="90"/>
      <c r="X19" s="90"/>
    </row>
    <row r="20" spans="1:24">
      <c r="A20" s="30">
        <v>43270</v>
      </c>
      <c r="B20" s="50">
        <v>19</v>
      </c>
      <c r="C20" s="32"/>
      <c r="D20" s="44" t="s">
        <v>191</v>
      </c>
      <c r="E20" s="18" t="s">
        <v>192</v>
      </c>
      <c r="F20" s="54" t="s">
        <v>193</v>
      </c>
      <c r="G20" s="2" t="s">
        <v>132</v>
      </c>
      <c r="H20" s="10" t="s">
        <v>194</v>
      </c>
      <c r="I20" s="3" t="s">
        <v>195</v>
      </c>
      <c r="J20" s="3" t="s">
        <v>196</v>
      </c>
      <c r="K20" s="37" t="s">
        <v>197</v>
      </c>
      <c r="L20" s="43" t="s">
        <v>198</v>
      </c>
      <c r="M20" s="37" t="s">
        <v>199</v>
      </c>
      <c r="N20" s="37" t="s">
        <v>200</v>
      </c>
      <c r="O20" s="79"/>
      <c r="P20" s="41"/>
      <c r="Q20" s="41"/>
      <c r="R20" s="41"/>
      <c r="S20" s="41"/>
      <c r="T20" s="89"/>
      <c r="U20" s="89"/>
      <c r="V20" s="97"/>
      <c r="W20" s="90"/>
      <c r="X20" s="90"/>
    </row>
    <row r="21" spans="1:24">
      <c r="A21" s="30">
        <v>43270</v>
      </c>
      <c r="B21" s="50">
        <v>20</v>
      </c>
      <c r="C21" s="32"/>
      <c r="D21" s="44" t="s">
        <v>201</v>
      </c>
      <c r="E21" s="18" t="s">
        <v>202</v>
      </c>
      <c r="F21" s="54" t="s">
        <v>203</v>
      </c>
      <c r="G21" s="2" t="s">
        <v>177</v>
      </c>
      <c r="H21" s="10" t="s">
        <v>186</v>
      </c>
      <c r="I21" s="3" t="s">
        <v>204</v>
      </c>
      <c r="J21" s="3" t="s">
        <v>205</v>
      </c>
      <c r="K21" s="37" t="s">
        <v>206</v>
      </c>
      <c r="L21" s="43" t="s">
        <v>207</v>
      </c>
      <c r="M21" s="37" t="s">
        <v>208</v>
      </c>
      <c r="N21" s="37" t="s">
        <v>209</v>
      </c>
      <c r="O21" s="79"/>
      <c r="P21" s="41"/>
      <c r="Q21" s="41"/>
      <c r="R21" s="41"/>
      <c r="S21" s="41"/>
      <c r="T21" s="89"/>
      <c r="U21" s="89"/>
      <c r="V21" s="97"/>
      <c r="W21" s="90"/>
      <c r="X21" s="90"/>
    </row>
    <row r="22" spans="1:24">
      <c r="A22" s="30">
        <v>43282</v>
      </c>
      <c r="B22" s="50">
        <v>21</v>
      </c>
      <c r="C22" s="32"/>
      <c r="D22" s="44" t="s">
        <v>210</v>
      </c>
      <c r="E22" s="48" t="s">
        <v>211</v>
      </c>
      <c r="F22" s="47" t="s">
        <v>212</v>
      </c>
      <c r="G22" s="2" t="s">
        <v>132</v>
      </c>
      <c r="H22" s="10" t="s">
        <v>186</v>
      </c>
      <c r="I22" s="3" t="s">
        <v>213</v>
      </c>
      <c r="J22" s="3" t="s">
        <v>214</v>
      </c>
      <c r="K22" s="37" t="s">
        <v>215</v>
      </c>
      <c r="L22" s="43"/>
      <c r="M22" s="37"/>
      <c r="N22" s="37"/>
      <c r="O22" s="79"/>
      <c r="P22" s="41"/>
      <c r="Q22" s="41"/>
      <c r="R22" s="41"/>
      <c r="S22" s="41"/>
      <c r="T22" s="89"/>
      <c r="U22" s="89"/>
      <c r="V22" s="97"/>
      <c r="W22" s="90"/>
      <c r="X22" s="90"/>
    </row>
    <row r="23" spans="1:24">
      <c r="A23" s="30">
        <v>43282</v>
      </c>
      <c r="B23" s="50">
        <v>22</v>
      </c>
      <c r="C23" s="32"/>
      <c r="D23" s="44" t="s">
        <v>216</v>
      </c>
      <c r="E23" s="53" t="s">
        <v>217</v>
      </c>
      <c r="F23" s="47" t="s">
        <v>218</v>
      </c>
      <c r="G23" s="2" t="s">
        <v>177</v>
      </c>
      <c r="H23" s="9" t="s">
        <v>100</v>
      </c>
      <c r="I23" s="3" t="s">
        <v>219</v>
      </c>
      <c r="J23" s="3" t="s">
        <v>220</v>
      </c>
      <c r="K23" s="37" t="s">
        <v>221</v>
      </c>
      <c r="L23" s="43"/>
      <c r="M23" s="37"/>
      <c r="N23" s="37"/>
      <c r="O23" s="79"/>
      <c r="P23" s="41"/>
      <c r="Q23" s="41"/>
      <c r="R23" s="41"/>
      <c r="S23" s="41"/>
      <c r="T23" s="89"/>
      <c r="U23" s="89"/>
      <c r="V23" s="97"/>
      <c r="W23" s="90"/>
      <c r="X23" s="90"/>
    </row>
    <row r="24" spans="1:24">
      <c r="A24" s="30">
        <v>43299</v>
      </c>
      <c r="B24" s="50">
        <v>23</v>
      </c>
      <c r="C24" s="32"/>
      <c r="D24" s="44" t="s">
        <v>222</v>
      </c>
      <c r="E24" s="48" t="s">
        <v>223</v>
      </c>
      <c r="F24" s="47" t="s">
        <v>224</v>
      </c>
      <c r="G24" s="2" t="s">
        <v>177</v>
      </c>
      <c r="H24" s="49" t="s">
        <v>225</v>
      </c>
      <c r="I24" s="3" t="s">
        <v>226</v>
      </c>
      <c r="J24" s="3" t="s">
        <v>227</v>
      </c>
      <c r="K24" s="37" t="s">
        <v>228</v>
      </c>
      <c r="L24" s="43" t="s">
        <v>229</v>
      </c>
      <c r="M24" s="37" t="s">
        <v>230</v>
      </c>
      <c r="N24" s="37" t="s">
        <v>231</v>
      </c>
      <c r="O24" s="79"/>
      <c r="P24" s="41"/>
      <c r="Q24" s="41"/>
      <c r="R24" s="41"/>
      <c r="S24" s="41"/>
      <c r="T24" s="89"/>
      <c r="U24" s="89"/>
      <c r="V24" s="97"/>
      <c r="W24" s="90"/>
      <c r="X24" s="90"/>
    </row>
    <row r="25" spans="1:24">
      <c r="A25" s="30">
        <v>43178</v>
      </c>
      <c r="B25" s="50">
        <v>24</v>
      </c>
      <c r="C25" s="32"/>
      <c r="D25" s="44" t="s">
        <v>232</v>
      </c>
      <c r="E25" s="53" t="s">
        <v>233</v>
      </c>
      <c r="F25" s="47" t="s">
        <v>234</v>
      </c>
      <c r="G25" s="2" t="s">
        <v>177</v>
      </c>
      <c r="H25" s="49" t="s">
        <v>186</v>
      </c>
      <c r="I25" s="3" t="s">
        <v>235</v>
      </c>
      <c r="J25" s="3"/>
      <c r="K25" s="37" t="s">
        <v>236</v>
      </c>
      <c r="L25" s="43"/>
      <c r="M25" s="37"/>
      <c r="N25" s="37"/>
      <c r="O25" s="79" t="s">
        <v>237</v>
      </c>
      <c r="P25" s="41"/>
      <c r="Q25" s="41"/>
      <c r="R25" s="41"/>
      <c r="S25" s="41"/>
      <c r="T25" s="89"/>
      <c r="U25" s="89"/>
      <c r="V25" s="97"/>
      <c r="W25" s="90"/>
      <c r="X25" s="90"/>
    </row>
    <row r="26" spans="1:24">
      <c r="A26" s="30">
        <v>43304</v>
      </c>
      <c r="B26" s="50">
        <v>25</v>
      </c>
      <c r="C26" s="32" t="s">
        <v>23</v>
      </c>
      <c r="D26" s="16" t="s">
        <v>238</v>
      </c>
      <c r="E26" s="53" t="s">
        <v>239</v>
      </c>
      <c r="F26" s="47" t="s">
        <v>240</v>
      </c>
      <c r="G26" s="2" t="s">
        <v>177</v>
      </c>
      <c r="H26" s="55" t="s">
        <v>241</v>
      </c>
      <c r="I26" s="3" t="s">
        <v>242</v>
      </c>
      <c r="J26" s="3" t="s">
        <v>243</v>
      </c>
      <c r="K26" s="37" t="s">
        <v>244</v>
      </c>
      <c r="L26" s="43"/>
      <c r="M26" s="37"/>
      <c r="N26" s="37"/>
      <c r="O26" s="79" t="s">
        <v>34</v>
      </c>
      <c r="P26" s="41"/>
      <c r="Q26" s="41"/>
      <c r="R26" s="41"/>
      <c r="S26" s="41"/>
      <c r="T26" s="89"/>
      <c r="U26" s="89"/>
      <c r="V26" s="97"/>
      <c r="W26" s="90"/>
      <c r="X26" s="90"/>
    </row>
    <row r="27" spans="1:24">
      <c r="A27" s="30">
        <v>43320</v>
      </c>
      <c r="B27" s="50">
        <v>26</v>
      </c>
      <c r="C27" s="32"/>
      <c r="D27" s="44" t="s">
        <v>245</v>
      </c>
      <c r="E27" s="48" t="s">
        <v>246</v>
      </c>
      <c r="F27" s="47" t="s">
        <v>247</v>
      </c>
      <c r="G27" s="2" t="s">
        <v>177</v>
      </c>
      <c r="H27" s="9" t="s">
        <v>133</v>
      </c>
      <c r="I27" s="3" t="s">
        <v>248</v>
      </c>
      <c r="J27" s="3" t="s">
        <v>249</v>
      </c>
      <c r="K27" s="37" t="s">
        <v>111</v>
      </c>
      <c r="L27" s="43" t="s">
        <v>250</v>
      </c>
      <c r="M27" s="37" t="s">
        <v>251</v>
      </c>
      <c r="N27" s="37" t="s">
        <v>252</v>
      </c>
      <c r="O27" s="79"/>
      <c r="P27" s="41"/>
      <c r="Q27" s="41"/>
      <c r="R27" s="41"/>
      <c r="S27" s="41"/>
      <c r="T27" s="89"/>
      <c r="U27" s="89"/>
      <c r="V27" s="97"/>
      <c r="W27" s="90"/>
      <c r="X27" s="90"/>
    </row>
    <row r="28" spans="1:24">
      <c r="A28" s="30">
        <v>43321</v>
      </c>
      <c r="B28" s="50">
        <v>27</v>
      </c>
      <c r="C28" s="32"/>
      <c r="D28" s="44" t="s">
        <v>253</v>
      </c>
      <c r="E28" s="48" t="s">
        <v>254</v>
      </c>
      <c r="F28" s="47" t="s">
        <v>255</v>
      </c>
      <c r="G28" s="2" t="s">
        <v>177</v>
      </c>
      <c r="H28" s="55" t="s">
        <v>48</v>
      </c>
      <c r="I28" s="3" t="s">
        <v>256</v>
      </c>
      <c r="J28" s="3" t="s">
        <v>257</v>
      </c>
      <c r="K28" s="37" t="s">
        <v>258</v>
      </c>
      <c r="L28" s="43" t="s">
        <v>259</v>
      </c>
      <c r="M28" s="37" t="s">
        <v>260</v>
      </c>
      <c r="N28" s="37" t="s">
        <v>261</v>
      </c>
      <c r="O28" s="79"/>
      <c r="P28" s="41"/>
      <c r="Q28" s="41"/>
      <c r="R28" s="41"/>
      <c r="S28" s="41"/>
      <c r="T28" s="89"/>
      <c r="U28" s="89"/>
      <c r="V28" s="97"/>
      <c r="W28" s="90"/>
      <c r="X28" s="90"/>
    </row>
    <row r="29" spans="1:24">
      <c r="A29" s="30">
        <v>43332</v>
      </c>
      <c r="B29" s="50">
        <v>28</v>
      </c>
      <c r="C29" s="32" t="s">
        <v>23</v>
      </c>
      <c r="D29" s="44" t="s">
        <v>262</v>
      </c>
      <c r="E29" s="18" t="s">
        <v>263</v>
      </c>
      <c r="F29" s="18" t="s">
        <v>176</v>
      </c>
      <c r="G29" s="57">
        <v>43221</v>
      </c>
      <c r="H29" s="10" t="s">
        <v>264</v>
      </c>
      <c r="I29" s="3" t="s">
        <v>182</v>
      </c>
      <c r="J29" s="3" t="s">
        <v>83</v>
      </c>
      <c r="K29" s="37" t="s">
        <v>84</v>
      </c>
      <c r="L29" s="43"/>
      <c r="M29" s="37"/>
      <c r="N29" s="37"/>
      <c r="O29" s="79" t="s">
        <v>34</v>
      </c>
      <c r="P29" s="41"/>
      <c r="Q29" s="41"/>
      <c r="R29" s="41"/>
      <c r="S29" s="41"/>
      <c r="T29" s="89"/>
      <c r="U29" s="89"/>
      <c r="V29" s="97"/>
      <c r="W29" s="90"/>
      <c r="X29" s="90"/>
    </row>
    <row r="30" spans="1:24">
      <c r="A30" s="30">
        <v>43332</v>
      </c>
      <c r="B30" s="50">
        <v>29</v>
      </c>
      <c r="C30" s="32" t="s">
        <v>23</v>
      </c>
      <c r="D30" s="44" t="s">
        <v>265</v>
      </c>
      <c r="E30" s="18" t="s">
        <v>266</v>
      </c>
      <c r="F30" s="18" t="s">
        <v>267</v>
      </c>
      <c r="G30" s="57">
        <v>43221</v>
      </c>
      <c r="H30" s="49" t="s">
        <v>241</v>
      </c>
      <c r="I30" s="3" t="s">
        <v>268</v>
      </c>
      <c r="J30" s="3" t="s">
        <v>269</v>
      </c>
      <c r="K30" s="37" t="s">
        <v>270</v>
      </c>
      <c r="L30" s="43"/>
      <c r="M30" s="37"/>
      <c r="N30" s="37"/>
      <c r="O30" s="79" t="s">
        <v>34</v>
      </c>
      <c r="P30" s="41"/>
      <c r="Q30" s="41"/>
      <c r="R30" s="41"/>
      <c r="S30" s="41"/>
      <c r="T30" s="89"/>
      <c r="U30" s="89"/>
      <c r="V30" s="97"/>
      <c r="W30" s="90"/>
      <c r="X30" s="90"/>
    </row>
    <row r="31" spans="1:24">
      <c r="A31" s="30">
        <v>43349</v>
      </c>
      <c r="B31" s="50">
        <v>30</v>
      </c>
      <c r="C31" s="32"/>
      <c r="D31" s="44" t="s">
        <v>271</v>
      </c>
      <c r="E31" s="51" t="s">
        <v>272</v>
      </c>
      <c r="F31" s="47" t="s">
        <v>273</v>
      </c>
      <c r="G31" s="56">
        <v>43235</v>
      </c>
      <c r="H31" s="19" t="s">
        <v>274</v>
      </c>
      <c r="I31" s="3" t="s">
        <v>275</v>
      </c>
      <c r="J31" s="3" t="s">
        <v>276</v>
      </c>
      <c r="K31" s="37" t="s">
        <v>277</v>
      </c>
      <c r="L31" s="43"/>
      <c r="M31" s="37"/>
      <c r="N31" s="37"/>
      <c r="O31" s="79"/>
      <c r="P31" s="41"/>
      <c r="Q31" s="41"/>
      <c r="R31" s="41"/>
      <c r="S31" s="41"/>
      <c r="T31" s="89"/>
      <c r="U31" s="89"/>
      <c r="V31" s="97"/>
      <c r="W31" s="90"/>
      <c r="X31" s="90"/>
    </row>
    <row r="32" spans="1:24">
      <c r="A32" s="30">
        <v>43361</v>
      </c>
      <c r="B32" s="50">
        <v>31</v>
      </c>
      <c r="C32" s="32" t="s">
        <v>23</v>
      </c>
      <c r="D32" s="44" t="s">
        <v>278</v>
      </c>
      <c r="E32" s="20" t="s">
        <v>279</v>
      </c>
      <c r="F32" s="18" t="s">
        <v>280</v>
      </c>
      <c r="G32" s="56">
        <v>43221</v>
      </c>
      <c r="H32" s="49" t="s">
        <v>281</v>
      </c>
      <c r="I32" s="3" t="s">
        <v>151</v>
      </c>
      <c r="J32" s="3" t="s">
        <v>152</v>
      </c>
      <c r="K32" s="37" t="s">
        <v>153</v>
      </c>
      <c r="L32" s="43" t="s">
        <v>282</v>
      </c>
      <c r="M32" s="37" t="s">
        <v>283</v>
      </c>
      <c r="N32" s="37" t="s">
        <v>284</v>
      </c>
      <c r="O32" s="79" t="s">
        <v>34</v>
      </c>
      <c r="P32" s="41"/>
      <c r="Q32" s="41"/>
      <c r="R32" s="41"/>
      <c r="S32" s="41"/>
      <c r="T32" s="89"/>
      <c r="U32" s="89"/>
      <c r="V32" s="97"/>
      <c r="W32" s="90"/>
      <c r="X32" s="90"/>
    </row>
    <row r="33" spans="1:24">
      <c r="A33" s="30">
        <v>43378</v>
      </c>
      <c r="B33" s="50">
        <v>32</v>
      </c>
      <c r="C33" s="32"/>
      <c r="D33" s="44" t="s">
        <v>285</v>
      </c>
      <c r="E33" s="53" t="s">
        <v>286</v>
      </c>
      <c r="F33" s="47" t="s">
        <v>287</v>
      </c>
      <c r="G33" s="56">
        <v>43221</v>
      </c>
      <c r="H33" s="55" t="s">
        <v>241</v>
      </c>
      <c r="I33" s="5" t="s">
        <v>288</v>
      </c>
      <c r="J33" s="3" t="s">
        <v>289</v>
      </c>
      <c r="K33" s="37" t="s">
        <v>290</v>
      </c>
      <c r="L33" s="37"/>
      <c r="M33" s="37"/>
      <c r="N33" s="37"/>
      <c r="O33" s="79"/>
      <c r="P33" s="41"/>
      <c r="Q33" s="41"/>
      <c r="R33" s="41"/>
      <c r="S33" s="41"/>
      <c r="T33" s="89"/>
      <c r="U33" s="89"/>
      <c r="V33" s="97"/>
      <c r="W33" s="90"/>
      <c r="X33" s="90"/>
    </row>
    <row r="34" spans="1:24">
      <c r="A34" s="58">
        <v>43378</v>
      </c>
      <c r="B34" s="50">
        <v>33</v>
      </c>
      <c r="C34" s="32"/>
      <c r="D34" s="21" t="s">
        <v>291</v>
      </c>
      <c r="E34" s="48" t="s">
        <v>292</v>
      </c>
      <c r="F34" s="1" t="s">
        <v>293</v>
      </c>
      <c r="G34" s="2" t="s">
        <v>177</v>
      </c>
      <c r="H34" s="10" t="s">
        <v>100</v>
      </c>
      <c r="I34" s="5" t="s">
        <v>294</v>
      </c>
      <c r="J34" s="3" t="s">
        <v>295</v>
      </c>
      <c r="K34" s="37" t="s">
        <v>296</v>
      </c>
      <c r="L34" s="37"/>
      <c r="M34" s="37"/>
      <c r="N34" s="37"/>
      <c r="O34" s="79"/>
      <c r="P34" s="41"/>
      <c r="Q34" s="41"/>
      <c r="R34" s="41"/>
      <c r="S34" s="41"/>
      <c r="T34" s="89"/>
      <c r="U34" s="89"/>
      <c r="V34" s="97"/>
      <c r="W34" s="90"/>
      <c r="X34" s="90"/>
    </row>
    <row r="35" spans="1:24">
      <c r="A35" s="30">
        <v>43378</v>
      </c>
      <c r="B35" s="50">
        <v>34</v>
      </c>
      <c r="C35" s="32"/>
      <c r="D35" s="44" t="s">
        <v>291</v>
      </c>
      <c r="E35" s="34" t="s">
        <v>141</v>
      </c>
      <c r="F35" s="34" t="s">
        <v>142</v>
      </c>
      <c r="G35" s="56" t="s">
        <v>177</v>
      </c>
      <c r="H35" s="10" t="s">
        <v>297</v>
      </c>
      <c r="I35" s="3" t="s">
        <v>144</v>
      </c>
      <c r="J35" s="3" t="s">
        <v>145</v>
      </c>
      <c r="K35" s="37" t="s">
        <v>146</v>
      </c>
      <c r="L35" s="43"/>
      <c r="M35" s="37"/>
      <c r="N35" s="37"/>
      <c r="O35" s="79"/>
      <c r="P35" s="41"/>
      <c r="Q35" s="41"/>
      <c r="R35" s="41"/>
      <c r="S35" s="41"/>
      <c r="T35" s="89"/>
      <c r="U35" s="89"/>
      <c r="V35" s="97"/>
      <c r="W35" s="90"/>
      <c r="X35" s="90"/>
    </row>
    <row r="36" spans="1:24">
      <c r="A36" s="30">
        <v>43391</v>
      </c>
      <c r="B36" s="50">
        <v>35</v>
      </c>
      <c r="C36" s="32"/>
      <c r="D36" s="44" t="s">
        <v>298</v>
      </c>
      <c r="E36" s="48" t="s">
        <v>299</v>
      </c>
      <c r="F36" s="47" t="s">
        <v>280</v>
      </c>
      <c r="G36" s="56">
        <v>43282</v>
      </c>
      <c r="H36" s="49" t="s">
        <v>300</v>
      </c>
      <c r="I36" s="5" t="s">
        <v>301</v>
      </c>
      <c r="J36" s="3" t="s">
        <v>302</v>
      </c>
      <c r="K36" s="37" t="s">
        <v>303</v>
      </c>
      <c r="L36" s="37" t="s">
        <v>304</v>
      </c>
      <c r="M36" s="37" t="s">
        <v>305</v>
      </c>
      <c r="N36" s="37" t="s">
        <v>306</v>
      </c>
      <c r="O36" s="79"/>
      <c r="P36" s="41"/>
      <c r="Q36" s="41"/>
      <c r="R36" s="41"/>
      <c r="S36" s="41"/>
      <c r="T36" s="89"/>
      <c r="U36" s="89"/>
      <c r="V36" s="97"/>
      <c r="W36" s="90"/>
      <c r="X36" s="90"/>
    </row>
    <row r="37" spans="1:24">
      <c r="A37" s="30">
        <v>43396</v>
      </c>
      <c r="B37" s="50">
        <v>36</v>
      </c>
      <c r="C37" s="32" t="s">
        <v>23</v>
      </c>
      <c r="D37" s="44" t="s">
        <v>307</v>
      </c>
      <c r="E37" s="22" t="s">
        <v>308</v>
      </c>
      <c r="F37" s="34" t="s">
        <v>149</v>
      </c>
      <c r="G37" s="56">
        <v>43252</v>
      </c>
      <c r="H37" s="10" t="s">
        <v>309</v>
      </c>
      <c r="I37" s="3" t="s">
        <v>151</v>
      </c>
      <c r="J37" s="3" t="s">
        <v>152</v>
      </c>
      <c r="K37" s="37" t="s">
        <v>153</v>
      </c>
      <c r="L37" s="37"/>
      <c r="M37" s="37"/>
      <c r="N37" s="37"/>
      <c r="O37" s="79" t="s">
        <v>34</v>
      </c>
      <c r="P37" s="41"/>
      <c r="Q37" s="41"/>
      <c r="R37" s="41"/>
      <c r="S37" s="41"/>
      <c r="T37" s="89"/>
      <c r="U37" s="89"/>
      <c r="V37" s="97"/>
      <c r="W37" s="90"/>
      <c r="X37" s="90"/>
    </row>
    <row r="38" spans="1:24">
      <c r="A38" s="30">
        <v>43396</v>
      </c>
      <c r="B38" s="50">
        <v>37</v>
      </c>
      <c r="C38" s="32"/>
      <c r="D38" s="44" t="s">
        <v>310</v>
      </c>
      <c r="E38" s="34" t="s">
        <v>311</v>
      </c>
      <c r="F38" s="34" t="s">
        <v>38</v>
      </c>
      <c r="G38" s="56">
        <v>43327</v>
      </c>
      <c r="H38" s="10" t="s">
        <v>312</v>
      </c>
      <c r="I38" s="3" t="s">
        <v>49</v>
      </c>
      <c r="J38" s="3" t="s">
        <v>50</v>
      </c>
      <c r="K38" s="37" t="s">
        <v>51</v>
      </c>
      <c r="L38" s="37"/>
      <c r="M38" s="37"/>
      <c r="N38" s="37"/>
      <c r="O38" s="79" t="s">
        <v>34</v>
      </c>
      <c r="P38" s="41"/>
      <c r="Q38" s="41"/>
      <c r="R38" s="41"/>
      <c r="S38" s="41"/>
      <c r="T38" s="89"/>
      <c r="U38" s="89"/>
      <c r="V38" s="97"/>
      <c r="W38" s="90"/>
      <c r="X38" s="90"/>
    </row>
    <row r="39" spans="1:24">
      <c r="A39" s="30">
        <v>43400</v>
      </c>
      <c r="B39" s="50">
        <v>38</v>
      </c>
      <c r="C39" s="32"/>
      <c r="D39" s="59" t="s">
        <v>313</v>
      </c>
      <c r="E39" s="48" t="s">
        <v>314</v>
      </c>
      <c r="F39" s="60" t="s">
        <v>315</v>
      </c>
      <c r="G39" s="2" t="s">
        <v>177</v>
      </c>
      <c r="H39" s="10" t="s">
        <v>186</v>
      </c>
      <c r="I39" s="5" t="s">
        <v>316</v>
      </c>
      <c r="J39" s="3" t="s">
        <v>317</v>
      </c>
      <c r="K39" s="37" t="s">
        <v>318</v>
      </c>
      <c r="L39" s="11" t="s">
        <v>319</v>
      </c>
      <c r="M39" s="11" t="s">
        <v>320</v>
      </c>
      <c r="N39" s="12" t="s">
        <v>321</v>
      </c>
      <c r="O39" s="82"/>
      <c r="P39" s="41"/>
      <c r="Q39" s="41"/>
      <c r="R39" s="41"/>
      <c r="S39" s="41"/>
      <c r="T39" s="89"/>
      <c r="U39" s="89"/>
      <c r="V39" s="97"/>
      <c r="W39" s="90"/>
      <c r="X39" s="90"/>
    </row>
    <row r="40" spans="1:24">
      <c r="A40" s="30">
        <v>43434</v>
      </c>
      <c r="B40" s="50">
        <v>39</v>
      </c>
      <c r="C40" s="32" t="s">
        <v>23</v>
      </c>
      <c r="D40" s="33" t="s">
        <v>322</v>
      </c>
      <c r="E40" s="34" t="s">
        <v>25</v>
      </c>
      <c r="F40" s="18" t="s">
        <v>26</v>
      </c>
      <c r="G40" s="56" t="s">
        <v>323</v>
      </c>
      <c r="H40" s="9" t="s">
        <v>324</v>
      </c>
      <c r="I40" s="3" t="s">
        <v>28</v>
      </c>
      <c r="J40" s="3" t="s">
        <v>29</v>
      </c>
      <c r="K40" s="37" t="s">
        <v>30</v>
      </c>
      <c r="L40" s="37" t="s">
        <v>31</v>
      </c>
      <c r="M40" s="37" t="s">
        <v>32</v>
      </c>
      <c r="N40" s="37" t="s">
        <v>33</v>
      </c>
      <c r="O40" s="79" t="s">
        <v>34</v>
      </c>
      <c r="P40" s="41"/>
      <c r="Q40" s="41"/>
      <c r="R40" s="41"/>
      <c r="S40" s="41"/>
      <c r="T40" s="89"/>
      <c r="U40" s="89"/>
      <c r="V40" s="97"/>
      <c r="W40" s="90"/>
      <c r="X40" s="90"/>
    </row>
    <row r="41" spans="1:24">
      <c r="A41" s="30">
        <v>43438</v>
      </c>
      <c r="B41" s="50">
        <v>40</v>
      </c>
      <c r="C41" s="32" t="s">
        <v>23</v>
      </c>
      <c r="D41" s="59" t="s">
        <v>325</v>
      </c>
      <c r="E41" s="20" t="s">
        <v>326</v>
      </c>
      <c r="F41" s="47" t="s">
        <v>38</v>
      </c>
      <c r="G41" s="56">
        <v>43313</v>
      </c>
      <c r="H41" s="10" t="s">
        <v>143</v>
      </c>
      <c r="I41" s="3" t="s">
        <v>151</v>
      </c>
      <c r="J41" s="3" t="s">
        <v>152</v>
      </c>
      <c r="K41" s="37" t="s">
        <v>153</v>
      </c>
      <c r="L41" s="3" t="s">
        <v>49</v>
      </c>
      <c r="M41" s="3" t="s">
        <v>50</v>
      </c>
      <c r="N41" s="37" t="s">
        <v>51</v>
      </c>
      <c r="O41" s="79"/>
      <c r="P41" s="41"/>
      <c r="Q41" s="41"/>
      <c r="R41" s="41"/>
      <c r="S41" s="41"/>
      <c r="T41" s="89"/>
      <c r="U41" s="89"/>
      <c r="V41" s="97"/>
      <c r="W41" s="90"/>
      <c r="X41" s="90"/>
    </row>
    <row r="42" spans="1:24">
      <c r="A42" s="30">
        <v>43077</v>
      </c>
      <c r="B42" s="50">
        <v>41</v>
      </c>
      <c r="C42" s="32"/>
      <c r="D42" s="59" t="s">
        <v>327</v>
      </c>
      <c r="E42" s="18" t="s">
        <v>328</v>
      </c>
      <c r="F42" s="18" t="s">
        <v>329</v>
      </c>
      <c r="G42" s="56" t="s">
        <v>323</v>
      </c>
      <c r="H42" s="10" t="s">
        <v>241</v>
      </c>
      <c r="I42" s="3" t="s">
        <v>330</v>
      </c>
      <c r="J42" s="3" t="s">
        <v>331</v>
      </c>
      <c r="K42" s="37" t="s">
        <v>332</v>
      </c>
      <c r="L42" s="37"/>
      <c r="M42" s="37"/>
      <c r="N42" s="37"/>
      <c r="O42" s="79"/>
      <c r="P42" s="41"/>
      <c r="Q42" s="41"/>
      <c r="R42" s="41"/>
      <c r="S42" s="41"/>
      <c r="T42" s="89"/>
      <c r="U42" s="89"/>
      <c r="V42" s="97"/>
      <c r="W42" s="90"/>
      <c r="X42" s="90"/>
    </row>
    <row r="43" spans="1:24">
      <c r="B43" s="61"/>
      <c r="C43" s="61"/>
      <c r="D43" s="62"/>
      <c r="E43" s="63"/>
      <c r="F43" s="64"/>
      <c r="G43" s="64"/>
      <c r="H43" s="65"/>
      <c r="P43" s="67">
        <f>SUM(P2:P42)</f>
        <v>3595</v>
      </c>
      <c r="Q43" s="67">
        <f t="shared" ref="Q43:X43" si="0">SUM(Q2:Q42)</f>
        <v>1509</v>
      </c>
      <c r="R43" s="67">
        <f t="shared" si="0"/>
        <v>442</v>
      </c>
      <c r="S43" s="67">
        <f t="shared" si="0"/>
        <v>979</v>
      </c>
      <c r="T43" s="92">
        <f t="shared" si="0"/>
        <v>6680</v>
      </c>
      <c r="U43" s="92">
        <f t="shared" si="0"/>
        <v>3236</v>
      </c>
      <c r="V43" s="93"/>
      <c r="W43" s="94">
        <f t="shared" si="0"/>
        <v>10320</v>
      </c>
      <c r="X43" s="94">
        <f t="shared" si="0"/>
        <v>9258</v>
      </c>
    </row>
    <row r="45" spans="1:24">
      <c r="A45" s="6"/>
      <c r="L45" s="13"/>
    </row>
  </sheetData>
  <phoneticPr fontId="9" type="noConversion"/>
  <hyperlinks>
    <hyperlink ref="K17" r:id="rId1" xr:uid="{00000000-0004-0000-0000-000000000000}"/>
    <hyperlink ref="N13" r:id="rId2" xr:uid="{00000000-0004-0000-0000-000001000000}"/>
    <hyperlink ref="N39" r:id="rId3" xr:uid="{00000000-0004-0000-0000-000002000000}"/>
    <hyperlink ref="N20" r:id="rId4" xr:uid="{00000000-0004-0000-0000-000003000000}"/>
    <hyperlink ref="K21" r:id="rId5" xr:uid="{00000000-0004-0000-0000-000004000000}"/>
    <hyperlink ref="N21" r:id="rId6" xr:uid="{00000000-0004-0000-0000-000005000000}"/>
    <hyperlink ref="N19" r:id="rId7" xr:uid="{00000000-0004-0000-0000-000006000000}"/>
  </hyperlinks>
  <pageMargins left="0.26" right="0.11" top="0.46" bottom="0.39" header="0.19" footer="0.13"/>
  <pageSetup scale="75" orientation="portrait" r:id="rId8"/>
  <headerFooter>
    <oddHeader>&amp;C&amp;"-,Bold"&amp;16Super Senior International Pickleball Association - 2018 Tournament Schedule</oddHeader>
    <oddFooter>&amp;RAs of &amp;D</oddFooter>
  </headerFooter>
  <drawing r:id="rId9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Kellam</dc:creator>
  <cp:keywords/>
  <dc:description/>
  <cp:lastModifiedBy>Mark Kellam</cp:lastModifiedBy>
  <cp:revision/>
  <dcterms:created xsi:type="dcterms:W3CDTF">2017-10-30T11:53:40Z</dcterms:created>
  <dcterms:modified xsi:type="dcterms:W3CDTF">2018-06-01T17:14:23Z</dcterms:modified>
  <cp:category/>
  <cp:contentStatus/>
</cp:coreProperties>
</file>